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<sst xmlns="http://schemas.openxmlformats.org/spreadsheetml/2006/main" count="1038" uniqueCount="858">
  <si>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</si>
  <si>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</si>
  <si>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</si>
  <si>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</si>
  <si>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</si>
  <si>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</si>
  <si>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</si>
  <si>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</si>
  <si>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</si>
  <si>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</si>
  <si>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</si>
  <si>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</si>
  <si>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</si>
  <si>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</si>
  <si>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</si>
  <si>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</si>
  <si>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</si>
  <si>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</si>
  <si>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</si>
  <si>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</si>
  <si>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</si>
  <si>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</si>
  <si>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</si>
  <si>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</si>
  <si>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</si>
  <si>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</si>
  <si>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</si>
  <si>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</si>
  <si>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</si>
  <si>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</si>
  <si>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</si>
  <si>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</si>
  <si>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</si>
  <si>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</si>
  <si>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</si>
  <si>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</si>
  <si>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</si>
  <si>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</si>
  <si>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</si>
  <si>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</si>
  <si>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</si>
  <si>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</si>
  <si>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</si>
  <si>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</si>
  <si>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</si>
  <si>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</si>
  <si>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</si>
  <si>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</si>
  <si>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</si>
  <si>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</si>
  <si>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</si>
  <si>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</si>
  <si>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</si>
  <si>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</si>
  <si>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</si>
  <si>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</si>
  <si>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</si>
  <si>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</si>
  <si>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</si>
  <si>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</si>
  <si>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</si>
  <si>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</si>
  <si>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</si>
  <si>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</si>
  <si>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</si>
  <si>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</si>
  <si>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</si>
  <si>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</si>
  <si>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</si>
  <si>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</si>
  <si>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</si>
  <si>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</si>
  <si>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</si>
  <si>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</si>
  <si>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</si>
  <si>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</si>
  <si>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</si>
  <si>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</si>
  <si>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</si>
  <si>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</si>
  <si>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</si>
  <si>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</si>
  <si>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</si>
  <si>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</si>
  <si>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</si>
  <si>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</si>
  <si>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</si>
  <si>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</si>
  <si>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</si>
  <si>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</si>
  <si>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</si>
  <si>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</si>
  <si>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</si>
  <si>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</si>
  <si>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</si>
  <si>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</si>
  <si>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</si>
  <si>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</si>
  <si>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</si>
  <si>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</si>
  <si>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</si>
  <si>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</si>
  <si>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</si>
  <si>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</si>
  <si>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</si>
  <si>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</si>
  <si>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</si>
  <si>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</si>
  <si>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</si>
  <si>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</si>
  <si>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</si>
  <si>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</si>
  <si>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</si>
  <si>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</si>
  <si>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</si>
  <si>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</si>
  <si>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</si>
  <si>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</si>
  <si>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</si>
  <si>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</si>
  <si>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</si>
  <si>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</si>
  <si>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</si>
  <si>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</si>
  <si>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</si>
  <si>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</si>
  <si>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</si>
  <si>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</si>
  <si>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</si>
  <si>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</si>
  <si>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</si>
  <si>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</si>
  <si>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</si>
  <si>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</si>
  <si>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</si>
  <si>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</si>
  <si>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</si>
  <si>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</si>
  <si>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</si>
  <si>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</si>
  <si>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</si>
  <si>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</si>
  <si>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</si>
  <si>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</si>
  <si>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</si>
  <si>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</si>
  <si>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</si>
  <si>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</si>
  <si>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</si>
  <si>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</si>
  <si>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</si>
  <si>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</si>
  <si>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</si>
  <si>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</si>
  <si>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</si>
  <si>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</si>
  <si>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</si>
  <si>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</si>
  <si>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</si>
  <si>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</si>
  <si>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</si>
  <si>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</si>
  <si>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</si>
  <si>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</si>
  <si>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</si>
  <si>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</si>
  <si>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</si>
  <si>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</si>
  <si>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</si>
  <si>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</si>
  <si>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</si>
  <si>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</si>
  <si>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</si>
  <si>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</si>
  <si>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</si>
  <si>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</si>
  <si>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</si>
  <si>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</si>
  <si>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</si>
  <si>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</si>
  <si>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</si>
  <si>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</si>
  <si>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</si>
  <si>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</si>
  <si>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</si>
  <si>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</si>
  <si>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</si>
  <si>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</si>
  <si>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</si>
  <si>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</si>
  <si>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</si>
  <si>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</si>
  <si>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</si>
  <si>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</si>
  <si>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</si>
  <si>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</si>
  <si>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</si>
  <si>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</si>
  <si>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</si>
  <si>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</si>
  <si>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</si>
  <si>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</si>
  <si>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</si>
  <si>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</si>
  <si>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</si>
  <si>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</si>
  <si>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</si>
  <si>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</si>
  <si>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</si>
  <si>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</si>
  <si>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</si>
  <si>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</si>
  <si>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</si>
  <si>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</si>
  <si>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</si>
  <si>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</si>
  <si>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</si>
  <si>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</si>
  <si>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</si>
  <si>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</si>
  <si>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</si>
  <si>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</si>
  <si>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</si>
  <si>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</si>
  <si>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</si>
  <si>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</si>
  <si>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</si>
  <si>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</si>
  <si>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</si>
  <si>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</si>
  <si>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</si>
  <si>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</si>
  <si>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</si>
  <si>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</si>
  <si>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</si>
  <si>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</si>
  <si>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</si>
  <si>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</si>
  <si>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</si>
  <si>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</si>
  <si>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</si>
  <si>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</si>
  <si>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</si>
  <si>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</si>
  <si>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</si>
  <si>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</si>
  <si>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</si>
  <si>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</si>
  <si>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</si>
  <si>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</si>
  <si>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</si>
  <si>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</si>
  <si>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</si>
  <si>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</si>
  <si>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</si>
  <si>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</si>
  <si>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</si>
  <si>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</si>
  <si>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</si>
  <si>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</si>
  <si>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</si>
  <si>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</si>
  <si>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</si>
  <si>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</si>
  <si>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</si>
  <si>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</si>
  <si>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</si>
  <si>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</si>
  <si>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</si>
  <si>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</si>
  <si>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</si>
  <si>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</si>
  <si>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</si>
  <si>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</si>
  <si>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</si>
  <si>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</si>
  <si>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</si>
  <si>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</si>
  <si>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</si>
  <si>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</si>
  <si>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</si>
  <si>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</si>
  <si>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</si>
  <si>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</si>
  <si>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</si>
  <si>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</si>
  <si>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</si>
  <si>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</si>
  <si>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</si>
  <si>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</si>
  <si>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</si>
  <si>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</si>
  <si>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</si>
  <si>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</si>
  <si>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</si>
  <si>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</si>
  <si>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</si>
  <si>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</si>
  <si>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</si>
  <si>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</si>
  <si>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</si>
  <si>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</si>
  <si>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</si>
  <si>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</si>
  <si>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</si>
  <si>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</si>
  <si>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</si>
  <si>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</si>
  <si>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</si>
  <si>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</si>
  <si>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</si>
  <si>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</si>
  <si>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</si>
  <si>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</si>
  <si>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</si>
  <si>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</si>
  <si>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</si>
  <si>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</si>
  <si>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</si>
  <si>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</si>
  <si>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</si>
  <si>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</si>
  <si>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</si>
  <si>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</si>
  <si>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</si>
  <si>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</si>
  <si>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</si>
  <si>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</si>
  <si>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</si>
  <si>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</si>
  <si>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</si>
  <si>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</si>
  <si>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</si>
  <si>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</si>
  <si>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</si>
  <si>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</si>
  <si>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</si>
  <si>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</si>
  <si>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</si>
  <si>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</si>
  <si>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</si>
  <si>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</si>
  <si>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</si>
  <si>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</si>
  <si>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</si>
  <si>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</si>
  <si>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</si>
  <si>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</si>
  <si>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</si>
  <si>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</si>
  <si>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</si>
  <si>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</si>
  <si>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</si>
  <si>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</si>
  <si>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</si>
  <si>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</si>
  <si>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</si>
  <si>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</si>
  <si>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</si>
  <si>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</si>
  <si>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</si>
  <si>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</si>
  <si>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</si>
  <si>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</si>
  <si>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</si>
  <si>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</si>
  <si>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</si>
  <si>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</si>
  <si>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</si>
  <si>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</si>
  <si>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</si>
  <si>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</si>
  <si>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</si>
  <si>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</si>
  <si>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</si>
  <si>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</si>
  <si>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</si>
  <si>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</si>
  <si>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</si>
  <si>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</si>
  <si>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</si>
  <si>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</si>
  <si>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</si>
  <si>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</si>
  <si>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</si>
  <si>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</si>
  <si>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</si>
  <si>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</si>
  <si>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</si>
  <si>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</si>
  <si>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</si>
  <si>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</si>
  <si>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</si>
  <si>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</si>
  <si>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</si>
  <si>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</si>
  <si>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</si>
  <si>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</si>
  <si>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</si>
  <si>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</si>
  <si>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</si>
  <si>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</si>
  <si>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</si>
  <si>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</si>
  <si>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</si>
  <si>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</si>
  <si>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</si>
  <si>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</si>
  <si>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</si>
  <si>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</si>
  <si>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</si>
  <si>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</si>
  <si>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</si>
  <si>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</si>
  <si>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</si>
  <si>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</si>
  <si>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</si>
  <si>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</si>
  <si>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</si>
  <si>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</si>
  <si>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</si>
  <si>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</si>
  <si>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</si>
  <si>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</si>
  <si>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</si>
  <si>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</si>
  <si>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</si>
  <si>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</si>
  <si>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</si>
  <si>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</si>
  <si>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</si>
  <si>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</si>
  <si>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</si>
  <si>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</si>
  <si>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</si>
  <si>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</si>
  <si>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</si>
  <si>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</si>
  <si>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</si>
  <si>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</si>
  <si>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</si>
  <si>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</si>
  <si>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</si>
  <si>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</si>
  <si>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</si>
  <si>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</si>
  <si>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</si>
  <si>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</si>
  <si>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</si>
  <si>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</si>
  <si>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</si>
  <si>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</si>
  <si>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</si>
  <si>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</si>
  <si>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</si>
  <si>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</si>
  <si>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</si>
  <si>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</si>
  <si>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</si>
  <si>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</si>
  <si>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</si>
  <si>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</si>
  <si>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</si>
  <si>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</si>
  <si>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</si>
  <si>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</si>
  <si>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</si>
  <si>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</si>
  <si>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</si>
  <si>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</si>
  <si>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</si>
  <si>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</si>
  <si>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</si>
  <si>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</si>
  <si>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</si>
  <si>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</si>
  <si>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</si>
  <si>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</si>
  <si>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</si>
  <si>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</si>
  <si>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</si>
  <si>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</si>
  <si>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</si>
  <si>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</si>
  <si>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</si>
  <si>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</si>
  <si>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</si>
  <si>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</si>
  <si>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</si>
  <si>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</si>
  <si>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</si>
  <si>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</si>
  <si>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</si>
  <si>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</si>
  <si>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</si>
  <si>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</si>
  <si>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</si>
  <si>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</si>
  <si>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</si>
  <si>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</si>
  <si>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</si>
  <si>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</si>
  <si>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</si>
  <si>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</si>
  <si>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</si>
  <si>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</si>
  <si>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</si>
  <si>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</si>
  <si>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</si>
  <si>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</si>
  <si>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</si>
  <si>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</si>
  <si>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</si>
  <si>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</si>
  <si>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</si>
  <si>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</si>
  <si>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</si>
  <si>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</si>
  <si>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</si>
  <si>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</si>
  <si>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</si>
  <si>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</si>
  <si>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</si>
  <si>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</si>
  <si>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</si>
  <si>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</si>
  <si>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</si>
  <si>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</si>
  <si>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</si>
  <si>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</si>
  <si>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</si>
  <si>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</si>
  <si>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</si>
  <si>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</si>
  <si>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</si>
  <si>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</si>
  <si>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</si>
  <si>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</si>
  <si>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</si>
  <si>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</si>
  <si>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</si>
  <si>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</si>
  <si>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</si>
  <si>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</si>
  <si>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</si>
  <si>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</si>
  <si>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</si>
  <si>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</si>
  <si>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</si>
  <si>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</si>
  <si>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</si>
  <si>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</si>
  <si>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</si>
  <si>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</si>
  <si>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</si>
  <si>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</si>
  <si>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</si>
  <si>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</si>
  <si>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</si>
  <si>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</si>
  <si>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</si>
  <si>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</si>
  <si>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</si>
  <si>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</si>
  <si>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</si>
  <si>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</si>
  <si>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</si>
  <si>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</si>
  <si>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</si>
  <si>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</si>
  <si>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</si>
  <si>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</si>
  <si>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</si>
  <si>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</si>
  <si>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</si>
  <si>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</si>
  <si>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</si>
  <si>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</si>
  <si>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</si>
  <si>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</si>
  <si>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</si>
  <si>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</si>
  <si>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</si>
  <si>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</si>
  <si>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</si>
  <si>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</si>
  <si>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</si>
  <si>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</si>
  <si>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</si>
  <si>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</si>
  <si>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</si>
  <si>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</si>
  <si>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</si>
  <si>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</si>
  <si>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</si>
  <si>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</si>
  <si>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</si>
  <si>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</si>
  <si>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</si>
  <si>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</si>
  <si>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</si>
  <si>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</si>
  <si>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</si>
  <si>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</si>
  <si>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</si>
  <si>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</si>
  <si>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</si>
  <si>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</si>
  <si>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</si>
  <si>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</si>
  <si>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</si>
  <si>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</si>
  <si>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</si>
  <si>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</si>
  <si>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</si>
  <si>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</si>
  <si>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</si>
  <si>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</si>
  <si>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</si>
  <si>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</si>
  <si>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</si>
  <si>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</si>
  <si>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</si>
  <si>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</si>
  <si>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</si>
  <si>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</si>
  <si>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</si>
  <si>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</si>
  <si>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</si>
  <si>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</si>
  <si>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</si>
  <si>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</si>
  <si>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</si>
  <si>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</si>
  <si>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</si>
  <si>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</si>
  <si>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</si>
  <si>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</si>
  <si>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</si>
  <si>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</si>
  <si>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</si>
  <si>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</si>
  <si>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</si>
  <si>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</si>
  <si>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</si>
  <si>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</si>
  <si>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</si>
  <si>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</si>
  <si>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</si>
  <si>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</si>
  <si>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</si>
  <si>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</si>
  <si>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</si>
  <si>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</si>
  <si>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</si>
  <si>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</si>
  <si>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</si>
  <si>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</si>
  <si>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</si>
  <si>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</si>
  <si>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</si>
  <si>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</si>
  <si>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</si>
  <si>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</si>
  <si>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</si>
  <si>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</si>
  <si>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</si>
  <si>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</si>
  <si>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</si>
  <si>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</si>
  <si>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</si>
  <si>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</si>
  <si>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</si>
  <si>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</si>
  <si>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</si>
  <si>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</si>
  <si>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</si>
  <si>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</si>
  <si>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</si>
  <si>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</si>
  <si>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</si>
  <si>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</si>
  <si>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</si>
  <si>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</si>
  <si>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</si>
  <si>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</si>
  <si>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</si>
  <si>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</si>
  <si>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</si>
  <si>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</si>
  <si>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</si>
  <si>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</si>
  <si>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</si>
  <si>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</si>
  <si>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</si>
  <si>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</si>
  <si>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</si>
  <si>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</si>
  <si>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</si>
  <si>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</si>
  <si>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</si>
  <si>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</si>
  <si>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</si>
  <si>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</si>
  <si>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</si>
  <si>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</si>
  <si>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</si>
  <si>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</si>
  <si>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</si>
  <si>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</si>
  <si>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</si>
  <si>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</si>
  <si>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</si>
  <si>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</si>
  <si>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</si>
  <si>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</si>
  <si>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</si>
  <si>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</si>
  <si>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</si>
  <si>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</si>
  <si>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</si>
  <si>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</si>
  <si>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</si>
  <si>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</si>
  <si>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</si>
  <si>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</si>
  <si>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</si>
  <si>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</si>
  <si>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</si>
  <si>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</si>
  <si>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</si>
  <si>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</si>
  <si>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</si>
  <si>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</si>
  <si>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</si>
  <si>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</si>
  <si>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</si>
  <si>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</si>
  <si>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</si>
  <si>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</si>
  <si>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</si>
  <si>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</si>
  <si>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</si>
  <si>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</si>
  <si>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</si>
  <si>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</si>
  <si>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</si>
  <si>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</si>
  <si>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</si>
  <si>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</si>
  <si>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</si>
  <si>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</si>
  <si>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</si>
  <si>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</si>
  <si>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</si>
  <si>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</si>
  <si>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</si>
  <si>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</si>
  <si>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</si>
  <si>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</si>
  <si>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</si>
  <si>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</si>
  <si>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</si>
  <si>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</si>
  <si>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</si>
  <si>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</si>
  <si>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</si>
  <si>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</si>
  <si>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</si>
  <si>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</si>
  <si>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</si>
  <si>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</si>
  <si>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</si>
  <si>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</si>
  <si>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</si>
  <si>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</si>
  <si>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</si>
  <si>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</si>
  <si>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</si>
  <si>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</si>
  <si>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</si>
  <si>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</si>
  <si>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</si>
  <si>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</si>
  <si>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</si>
  <si>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</si>
  <si>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</si>
  <si>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</si>
  <si>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</si>
  <si>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</si>
  <si>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</si>
  <si>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</si>
  <si>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</si>
  <si>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</si>
  <si>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</si>
  <si>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</si>
  <si>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</si>
  <si>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</si>
  <si>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</si>
  <si>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</si>
  <si>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</si>
  <si>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</si>
  <si>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</si>
  <si>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</si>
  <si>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</si>
  <si>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</si>
  <si>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</si>
  <si>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</si>
  <si>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</si>
  <si>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</si>
  <si>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</si>
  <si>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</si>
  <si>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</si>
  <si>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</si>
  <si>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</si>
  <si>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</si>
  <si>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</si>
  <si>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</si>
  <si>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</si>
  <si>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</si>
  <si>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</si>
  <si>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</si>
  <si>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</si>
  <si>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</si>
  <si>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</si>
  <si>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</si>
  <si>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</si>
  <si>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</si>
  <si>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</si>
  <si>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</si>
  <si>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</si>
  <si>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</si>
  <si>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</si>
  <si>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</si>
  <si>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</si>
  <si>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</si>
  <si>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</si>
  <si>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</si>
  <si>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</si>
  <si>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</si>
  <si>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</si>
  <si>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</si>
  <si>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</si>
  <si>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</si>
  <si>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</si>
  <si>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</si>
  <si>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</si>
  <si>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</si>
  <si>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</si>
  <si>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</si>
  <si>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</si>
  <si>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</si>
  <si>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</si>
  <si>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</si>
  <si>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</si>
  <si>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Алфа Енерджи ЕАД</t>
  </si>
  <si>
    <t>неконсолидиран</t>
  </si>
  <si>
    <t>01.01.2016- 30.06.2016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</si>
</sst>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9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Garamond"/>
      <family val="2"/>
    </font>
    <font>
      <sz val="11"/>
      <color indexed="8"/>
      <name val="Calibri"/>
      <family val="2"/>
    </font>
    <font>
      <sz val="11"/>
      <color indexed="9"/>
      <name val="Garamond"/>
      <family val="2"/>
    </font>
    <font>
      <sz val="11"/>
      <color indexed="9"/>
      <name val="Calibri"/>
      <family val="2"/>
    </font>
    <font>
      <sz val="11"/>
      <color indexed="20"/>
      <name val="Garamond"/>
      <family val="2"/>
    </font>
    <font>
      <sz val="11"/>
      <color indexed="20"/>
      <name val="Calibri"/>
      <family val="2"/>
    </font>
    <font>
      <b/>
      <sz val="11"/>
      <color indexed="52"/>
      <name val="Garamond"/>
      <family val="2"/>
    </font>
    <font>
      <b/>
      <sz val="11"/>
      <color indexed="52"/>
      <name val="Calibri"/>
      <family val="2"/>
    </font>
    <font>
      <b/>
      <sz val="11"/>
      <color indexed="9"/>
      <name val="Garamond"/>
      <family val="2"/>
    </font>
    <font>
      <b/>
      <sz val="11"/>
      <color indexed="9"/>
      <name val="Calibri"/>
      <family val="2"/>
    </font>
    <font>
      <i/>
      <sz val="11"/>
      <color indexed="23"/>
      <name val="Garamond"/>
      <family val="2"/>
    </font>
    <font>
      <i/>
      <sz val="11"/>
      <color indexed="23"/>
      <name val="Calibri"/>
      <family val="2"/>
    </font>
    <font>
      <sz val="11"/>
      <color indexed="17"/>
      <name val="Garamond"/>
      <family val="2"/>
    </font>
    <font>
      <sz val="11"/>
      <color indexed="17"/>
      <name val="Calibri"/>
      <family val="2"/>
    </font>
    <font>
      <b/>
      <sz val="15"/>
      <color indexed="54"/>
      <name val="Garamond"/>
      <family val="2"/>
    </font>
    <font>
      <b/>
      <sz val="15"/>
      <color indexed="54"/>
      <name val="Calibri"/>
      <family val="2"/>
    </font>
    <font>
      <b/>
      <sz val="13"/>
      <color indexed="54"/>
      <name val="Garamond"/>
      <family val="2"/>
    </font>
    <font>
      <b/>
      <sz val="13"/>
      <color indexed="54"/>
      <name val="Calibri"/>
      <family val="2"/>
    </font>
    <font>
      <b/>
      <sz val="11"/>
      <color indexed="54"/>
      <name val="Garamond"/>
      <family val="2"/>
    </font>
    <font>
      <b/>
      <sz val="11"/>
      <color indexed="54"/>
      <name val="Calibri"/>
      <family val="2"/>
    </font>
    <font>
      <sz val="11"/>
      <color indexed="62"/>
      <name val="Garamond"/>
      <family val="2"/>
    </font>
    <font>
      <sz val="11"/>
      <color indexed="62"/>
      <name val="Calibri"/>
      <family val="2"/>
    </font>
    <font>
      <sz val="11"/>
      <color indexed="52"/>
      <name val="Garamond"/>
      <family val="2"/>
    </font>
    <font>
      <sz val="11"/>
      <color indexed="52"/>
      <name val="Calibri"/>
      <family val="2"/>
    </font>
    <font>
      <sz val="11"/>
      <color indexed="60"/>
      <name val="Garamond"/>
      <family val="2"/>
    </font>
    <font>
      <sz val="11"/>
      <color indexed="60"/>
      <name val="Calibri"/>
      <family val="2"/>
    </font>
    <font>
      <b/>
      <sz val="11"/>
      <color indexed="63"/>
      <name val="Garamond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Garamond"/>
      <family val="2"/>
    </font>
    <font>
      <b/>
      <sz val="11"/>
      <color indexed="8"/>
      <name val="Calibri"/>
      <family val="2"/>
    </font>
    <font>
      <sz val="11"/>
      <color indexed="10"/>
      <name val="Garamond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Garamond"/>
      <family val="2"/>
    </font>
    <font>
      <sz val="11"/>
      <color theme="1"/>
      <name val="Calibri"/>
      <family val="2"/>
    </font>
    <font>
      <sz val="11"/>
      <color theme="0"/>
      <name val="Garamond"/>
      <family val="2"/>
    </font>
    <font>
      <sz val="11"/>
      <color theme="0"/>
      <name val="Calibri"/>
      <family val="2"/>
    </font>
    <font>
      <sz val="11"/>
      <color rgb="FF9C0006"/>
      <name val="Garamond"/>
      <family val="2"/>
    </font>
    <font>
      <sz val="11"/>
      <color rgb="FF9C0006"/>
      <name val="Calibri"/>
      <family val="2"/>
    </font>
    <font>
      <b/>
      <sz val="11"/>
      <color rgb="FFFA7D00"/>
      <name val="Garamond"/>
      <family val="2"/>
    </font>
    <font>
      <b/>
      <sz val="11"/>
      <color rgb="FFFA7D00"/>
      <name val="Calibri"/>
      <family val="2"/>
    </font>
    <font>
      <b/>
      <sz val="11"/>
      <color theme="0"/>
      <name val="Garamond"/>
      <family val="2"/>
    </font>
    <font>
      <b/>
      <sz val="11"/>
      <color theme="0"/>
      <name val="Calibri"/>
      <family val="2"/>
    </font>
    <font>
      <i/>
      <sz val="11"/>
      <color rgb="FF7F7F7F"/>
      <name val="Garamond"/>
      <family val="2"/>
    </font>
    <font>
      <i/>
      <sz val="11"/>
      <color rgb="FF7F7F7F"/>
      <name val="Calibri"/>
      <family val="2"/>
    </font>
    <font>
      <sz val="11"/>
      <color rgb="FF006100"/>
      <name val="Garamond"/>
      <family val="2"/>
    </font>
    <font>
      <sz val="11"/>
      <color rgb="FF006100"/>
      <name val="Calibri"/>
      <family val="2"/>
    </font>
    <font>
      <b/>
      <sz val="15"/>
      <color theme="3"/>
      <name val="Garamond"/>
      <family val="2"/>
    </font>
    <font>
      <b/>
      <sz val="15"/>
      <color theme="3"/>
      <name val="Calibri"/>
      <family val="2"/>
    </font>
    <font>
      <b/>
      <sz val="13"/>
      <color theme="3"/>
      <name val="Garamond"/>
      <family val="2"/>
    </font>
    <font>
      <b/>
      <sz val="13"/>
      <color theme="3"/>
      <name val="Calibri"/>
      <family val="2"/>
    </font>
    <font>
      <b/>
      <sz val="11"/>
      <color theme="3"/>
      <name val="Garamond"/>
      <family val="2"/>
    </font>
    <font>
      <b/>
      <sz val="11"/>
      <color theme="3"/>
      <name val="Calibri"/>
      <family val="2"/>
    </font>
    <font>
      <sz val="11"/>
      <color rgb="FF3F3F76"/>
      <name val="Garamond"/>
      <family val="2"/>
    </font>
    <font>
      <sz val="11"/>
      <color rgb="FF3F3F76"/>
      <name val="Calibri"/>
      <family val="2"/>
    </font>
    <font>
      <sz val="11"/>
      <color rgb="FFFA7D00"/>
      <name val="Garamond"/>
      <family val="2"/>
    </font>
    <font>
      <sz val="11"/>
      <color rgb="FFFA7D00"/>
      <name val="Calibri"/>
      <family val="2"/>
    </font>
    <font>
      <sz val="11"/>
      <color rgb="FF9C6500"/>
      <name val="Garamond"/>
      <family val="2"/>
    </font>
    <font>
      <sz val="11"/>
      <color rgb="FF9C6500"/>
      <name val="Calibri"/>
      <family val="2"/>
    </font>
    <font>
      <b/>
      <sz val="11"/>
      <color rgb="FF3F3F3F"/>
      <name val="Garamond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Garamond"/>
      <family val="2"/>
    </font>
    <font>
      <b/>
      <sz val="11"/>
      <color theme="1"/>
      <name val="Calibri"/>
      <family val="2"/>
    </font>
    <font>
      <sz val="11"/>
      <color rgb="FFFF0000"/>
      <name val="Garamond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82" fillId="31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83" fillId="27" borderId="8" applyNumberForma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100" applyFont="1" applyBorder="1" applyAlignment="1" applyProtection="1">
      <alignment horizontal="left" vertical="top"/>
      <protection locked="0"/>
    </xf>
    <xf numFmtId="0" fontId="11" fillId="0" borderId="0" xfId="103" applyFont="1">
      <alignment/>
      <protection/>
    </xf>
    <xf numFmtId="0" fontId="10" fillId="0" borderId="0" xfId="103" applyFont="1" applyAlignment="1">
      <alignment/>
      <protection/>
    </xf>
    <xf numFmtId="0" fontId="10" fillId="0" borderId="0" xfId="101" applyFont="1" applyAlignment="1">
      <alignment wrapText="1"/>
      <protection/>
    </xf>
    <xf numFmtId="0" fontId="10" fillId="0" borderId="10" xfId="103" applyFont="1" applyBorder="1" applyAlignment="1">
      <alignment horizontal="center" vertical="center" wrapText="1"/>
      <protection/>
    </xf>
    <xf numFmtId="0" fontId="10" fillId="0" borderId="10" xfId="103" applyFont="1" applyBorder="1" applyAlignment="1">
      <alignment horizontal="centerContinuous" vertical="center" wrapText="1"/>
      <protection/>
    </xf>
    <xf numFmtId="0" fontId="10" fillId="0" borderId="0" xfId="103" applyFont="1" applyBorder="1" applyAlignment="1">
      <alignment horizontal="center" vertical="center" wrapText="1"/>
      <protection/>
    </xf>
    <xf numFmtId="49" fontId="11" fillId="0" borderId="10" xfId="103" applyNumberFormat="1" applyFont="1" applyBorder="1" applyAlignment="1">
      <alignment horizontal="center" vertical="center" wrapText="1"/>
      <protection/>
    </xf>
    <xf numFmtId="49" fontId="11" fillId="0" borderId="10" xfId="103" applyNumberFormat="1" applyFont="1" applyFill="1" applyBorder="1" applyAlignment="1">
      <alignment horizontal="center" vertical="center" wrapText="1"/>
      <protection/>
    </xf>
    <xf numFmtId="0" fontId="10" fillId="0" borderId="10" xfId="103" applyFont="1" applyBorder="1" applyAlignment="1">
      <alignment vertical="center" wrapText="1"/>
      <protection/>
    </xf>
    <xf numFmtId="0" fontId="11" fillId="0" borderId="0" xfId="103" applyFont="1" applyBorder="1">
      <alignment/>
      <protection/>
    </xf>
    <xf numFmtId="0" fontId="11" fillId="0" borderId="10" xfId="103" applyFont="1" applyBorder="1" applyAlignment="1">
      <alignment vertical="center" wrapText="1"/>
      <protection/>
    </xf>
    <xf numFmtId="0" fontId="11" fillId="0" borderId="10" xfId="103" applyFont="1" applyBorder="1" applyAlignment="1">
      <alignment wrapText="1"/>
      <protection/>
    </xf>
    <xf numFmtId="3" fontId="11" fillId="0" borderId="0" xfId="103" applyNumberFormat="1" applyFont="1" applyBorder="1" applyAlignment="1" applyProtection="1">
      <alignment vertical="center"/>
      <protection locked="0"/>
    </xf>
    <xf numFmtId="0" fontId="10" fillId="0" borderId="0" xfId="103" applyFont="1" applyBorder="1" applyProtection="1">
      <alignment/>
      <protection locked="0"/>
    </xf>
    <xf numFmtId="49" fontId="10" fillId="0" borderId="11" xfId="103" applyNumberFormat="1" applyFont="1" applyBorder="1" applyAlignment="1">
      <alignment horizontal="center" vertical="center" wrapText="1"/>
      <protection/>
    </xf>
    <xf numFmtId="49" fontId="10" fillId="0" borderId="10" xfId="103" applyNumberFormat="1" applyFont="1" applyBorder="1" applyAlignment="1">
      <alignment horizontal="center" vertical="center" wrapText="1"/>
      <protection/>
    </xf>
    <xf numFmtId="49" fontId="11" fillId="0" borderId="10" xfId="103" applyNumberFormat="1" applyFont="1" applyBorder="1" applyAlignment="1">
      <alignment horizontal="center" wrapText="1"/>
      <protection/>
    </xf>
    <xf numFmtId="49" fontId="10" fillId="0" borderId="0" xfId="103" applyNumberFormat="1" applyFont="1" applyBorder="1" applyAlignment="1" applyProtection="1">
      <alignment horizontal="center" wrapText="1"/>
      <protection locked="0"/>
    </xf>
    <xf numFmtId="49" fontId="11" fillId="33" borderId="10" xfId="103" applyNumberFormat="1" applyFont="1" applyFill="1" applyBorder="1" applyAlignment="1">
      <alignment horizontal="center" vertical="center" wrapText="1"/>
      <protection/>
    </xf>
    <xf numFmtId="49" fontId="10" fillId="0" borderId="12" xfId="103" applyNumberFormat="1" applyFont="1" applyBorder="1" applyAlignment="1">
      <alignment horizontal="center" vertical="center" wrapText="1"/>
      <protection/>
    </xf>
    <xf numFmtId="0" fontId="11" fillId="0" borderId="0" xfId="99" applyFont="1">
      <alignment/>
      <protection/>
    </xf>
    <xf numFmtId="0" fontId="11" fillId="0" borderId="0" xfId="98" applyFont="1" applyAlignment="1">
      <alignment horizontal="center"/>
      <protection/>
    </xf>
    <xf numFmtId="49" fontId="4" fillId="0" borderId="0" xfId="97" applyNumberFormat="1" applyFont="1" applyAlignment="1">
      <alignment horizontal="center" vertical="center" wrapText="1"/>
      <protection/>
    </xf>
    <xf numFmtId="0" fontId="4" fillId="0" borderId="0" xfId="97" applyNumberFormat="1" applyFont="1" applyAlignment="1">
      <alignment horizontal="center" vertical="center" wrapText="1"/>
      <protection/>
    </xf>
    <xf numFmtId="0" fontId="4" fillId="0" borderId="0" xfId="98" applyFont="1" applyAlignment="1">
      <alignment vertical="justify"/>
      <protection/>
    </xf>
    <xf numFmtId="0" fontId="4" fillId="0" borderId="0" xfId="98" applyFont="1" applyBorder="1" applyAlignment="1">
      <alignment vertical="justify"/>
      <protection/>
    </xf>
    <xf numFmtId="49" fontId="4" fillId="0" borderId="0" xfId="98" applyNumberFormat="1" applyFont="1" applyBorder="1" applyAlignment="1">
      <alignment vertical="justify"/>
      <protection/>
    </xf>
    <xf numFmtId="0" fontId="5" fillId="0" borderId="0" xfId="98" applyFont="1" applyBorder="1" applyAlignment="1">
      <alignment vertical="justify"/>
      <protection/>
    </xf>
    <xf numFmtId="0" fontId="4" fillId="0" borderId="0" xfId="98" applyFont="1" applyBorder="1" applyAlignment="1">
      <alignment horizontal="right" vertical="justify"/>
      <protection/>
    </xf>
    <xf numFmtId="0" fontId="4" fillId="0" borderId="10" xfId="97" applyFont="1" applyBorder="1" applyAlignment="1">
      <alignment vertical="center" wrapText="1"/>
      <protection/>
    </xf>
    <xf numFmtId="49" fontId="4" fillId="0" borderId="10" xfId="97" applyNumberFormat="1" applyFont="1" applyBorder="1" applyAlignment="1">
      <alignment horizontal="center" vertical="center" wrapText="1"/>
      <protection/>
    </xf>
    <xf numFmtId="0" fontId="4" fillId="0" borderId="10" xfId="97" applyFont="1" applyBorder="1" applyAlignment="1">
      <alignment horizontal="center" vertical="center" wrapText="1"/>
      <protection/>
    </xf>
    <xf numFmtId="0" fontId="4" fillId="0" borderId="10" xfId="97" applyFont="1" applyBorder="1" applyAlignment="1">
      <alignment horizontal="left" vertical="center" wrapText="1"/>
      <protection/>
    </xf>
    <xf numFmtId="49" fontId="4" fillId="0" borderId="10" xfId="97" applyNumberFormat="1" applyFont="1" applyBorder="1" applyAlignment="1">
      <alignment horizontal="left" vertical="center" wrapText="1"/>
      <protection/>
    </xf>
    <xf numFmtId="0" fontId="5" fillId="0" borderId="10" xfId="97" applyFont="1" applyBorder="1" applyAlignment="1">
      <alignment horizontal="left" vertical="center" wrapText="1"/>
      <protection/>
    </xf>
    <xf numFmtId="49" fontId="11" fillId="0" borderId="10" xfId="97" applyNumberFormat="1" applyFont="1" applyBorder="1" applyAlignment="1">
      <alignment horizontal="center" vertical="center" wrapText="1"/>
      <protection/>
    </xf>
    <xf numFmtId="0" fontId="6" fillId="0" borderId="10" xfId="97" applyFont="1" applyBorder="1" applyAlignment="1">
      <alignment horizontal="right" vertical="center" wrapText="1"/>
      <protection/>
    </xf>
    <xf numFmtId="49" fontId="12" fillId="0" borderId="10" xfId="97" applyNumberFormat="1" applyFont="1" applyBorder="1" applyAlignment="1">
      <alignment horizontal="center" vertical="center" wrapText="1"/>
      <protection/>
    </xf>
    <xf numFmtId="49" fontId="16" fillId="0" borderId="10" xfId="97" applyNumberFormat="1" applyFont="1" applyBorder="1" applyAlignment="1">
      <alignment horizontal="center" vertical="center" wrapText="1"/>
      <protection/>
    </xf>
    <xf numFmtId="0" fontId="6" fillId="0" borderId="10" xfId="97" applyFont="1" applyBorder="1" applyAlignment="1">
      <alignment horizontal="left" vertical="center" wrapText="1"/>
      <protection/>
    </xf>
    <xf numFmtId="0" fontId="4" fillId="0" borderId="0" xfId="97" applyFont="1" applyBorder="1" applyAlignment="1">
      <alignment horizontal="left" vertical="center" wrapText="1"/>
      <protection/>
    </xf>
    <xf numFmtId="49" fontId="4" fillId="0" borderId="0" xfId="97" applyNumberFormat="1" applyFont="1" applyBorder="1" applyAlignment="1">
      <alignment horizontal="left" vertical="center" wrapText="1"/>
      <protection/>
    </xf>
    <xf numFmtId="0" fontId="5" fillId="0" borderId="0" xfId="97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102" applyNumberFormat="1" applyFont="1" applyFill="1" applyBorder="1" applyAlignment="1" applyProtection="1">
      <alignment vertical="center"/>
      <protection locked="0"/>
    </xf>
    <xf numFmtId="1" fontId="11" fillId="35" borderId="10" xfId="102" applyNumberFormat="1" applyFont="1" applyFill="1" applyBorder="1" applyAlignment="1" applyProtection="1">
      <alignment vertical="center"/>
      <protection locked="0"/>
    </xf>
    <xf numFmtId="1" fontId="11" fillId="36" borderId="10" xfId="102" applyNumberFormat="1" applyFont="1" applyFill="1" applyBorder="1" applyAlignment="1" applyProtection="1">
      <alignment vertical="center"/>
      <protection locked="0"/>
    </xf>
    <xf numFmtId="3" fontId="11" fillId="0" borderId="10" xfId="102" applyNumberFormat="1" applyFont="1" applyBorder="1" applyAlignment="1" applyProtection="1">
      <alignment vertical="center"/>
      <protection/>
    </xf>
    <xf numFmtId="3" fontId="11" fillId="0" borderId="10" xfId="102" applyNumberFormat="1" applyFont="1" applyFill="1" applyBorder="1" applyAlignment="1" applyProtection="1">
      <alignment vertical="center"/>
      <protection/>
    </xf>
    <xf numFmtId="1" fontId="10" fillId="34" borderId="10" xfId="102" applyNumberFormat="1" applyFont="1" applyFill="1" applyBorder="1" applyAlignment="1" applyProtection="1">
      <alignment vertical="center"/>
      <protection locked="0"/>
    </xf>
    <xf numFmtId="3" fontId="10" fillId="0" borderId="10" xfId="102" applyNumberFormat="1" applyFont="1" applyBorder="1" applyAlignment="1" applyProtection="1">
      <alignment vertical="center"/>
      <protection/>
    </xf>
    <xf numFmtId="3" fontId="11" fillId="0" borderId="10" xfId="102" applyNumberFormat="1" applyFont="1" applyBorder="1" applyProtection="1">
      <alignment/>
      <protection/>
    </xf>
    <xf numFmtId="1" fontId="11" fillId="35" borderId="10" xfId="101" applyNumberFormat="1" applyFont="1" applyFill="1" applyBorder="1" applyAlignment="1" applyProtection="1">
      <alignment wrapText="1"/>
      <protection locked="0"/>
    </xf>
    <xf numFmtId="3" fontId="11" fillId="0" borderId="10" xfId="101" applyNumberFormat="1" applyFont="1" applyFill="1" applyBorder="1" applyAlignment="1" applyProtection="1">
      <alignment wrapText="1"/>
      <protection/>
    </xf>
    <xf numFmtId="1" fontId="11" fillId="36" borderId="10" xfId="101" applyNumberFormat="1" applyFont="1" applyFill="1" applyBorder="1" applyAlignment="1" applyProtection="1">
      <alignment wrapText="1"/>
      <protection locked="0"/>
    </xf>
    <xf numFmtId="49" fontId="11" fillId="0" borderId="10" xfId="103" applyNumberFormat="1" applyFont="1" applyBorder="1" applyAlignment="1" applyProtection="1">
      <alignment horizontal="center" vertical="center" wrapText="1"/>
      <protection/>
    </xf>
    <xf numFmtId="3" fontId="11" fillId="0" borderId="10" xfId="103" applyNumberFormat="1" applyFont="1" applyFill="1" applyBorder="1" applyAlignment="1" applyProtection="1">
      <alignment vertical="center"/>
      <protection/>
    </xf>
    <xf numFmtId="3" fontId="11" fillId="0" borderId="10" xfId="103" applyNumberFormat="1" applyFont="1" applyBorder="1" applyAlignment="1" applyProtection="1">
      <alignment vertical="center"/>
      <protection/>
    </xf>
    <xf numFmtId="1" fontId="11" fillId="35" borderId="10" xfId="103" applyNumberFormat="1" applyFont="1" applyFill="1" applyBorder="1" applyAlignment="1" applyProtection="1">
      <alignment vertical="center"/>
      <protection locked="0"/>
    </xf>
    <xf numFmtId="3" fontId="11" fillId="0" borderId="13" xfId="103" applyNumberFormat="1" applyFont="1" applyBorder="1" applyAlignment="1" applyProtection="1">
      <alignment vertical="center"/>
      <protection/>
    </xf>
    <xf numFmtId="3" fontId="11" fillId="0" borderId="11" xfId="103" applyNumberFormat="1" applyFont="1" applyBorder="1" applyAlignment="1" applyProtection="1">
      <alignment vertical="center"/>
      <protection/>
    </xf>
    <xf numFmtId="1" fontId="12" fillId="34" borderId="10" xfId="98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98" applyNumberFormat="1" applyFont="1" applyBorder="1" applyAlignment="1" applyProtection="1">
      <alignment horizontal="center" vertical="center" wrapText="1"/>
      <protection/>
    </xf>
    <xf numFmtId="1" fontId="11" fillId="34" borderId="10" xfId="98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98" applyFont="1" applyBorder="1" applyAlignment="1" applyProtection="1">
      <alignment horizontal="center" vertical="center" wrapText="1"/>
      <protection/>
    </xf>
    <xf numFmtId="0" fontId="11" fillId="0" borderId="13" xfId="98" applyFont="1" applyFill="1" applyBorder="1" applyAlignment="1" applyProtection="1">
      <alignment horizontal="center" vertical="center" wrapText="1"/>
      <protection/>
    </xf>
    <xf numFmtId="1" fontId="11" fillId="33" borderId="14" xfId="98" applyNumberFormat="1" applyFont="1" applyFill="1" applyBorder="1" applyAlignment="1" applyProtection="1">
      <alignment horizontal="left" vertical="center" wrapText="1"/>
      <protection/>
    </xf>
    <xf numFmtId="1" fontId="11" fillId="33" borderId="14" xfId="98" applyNumberFormat="1" applyFont="1" applyFill="1" applyBorder="1" applyAlignment="1" applyProtection="1">
      <alignment horizontal="center" vertical="center" wrapText="1"/>
      <protection/>
    </xf>
    <xf numFmtId="0" fontId="11" fillId="0" borderId="11" xfId="98" applyFont="1" applyBorder="1" applyAlignment="1" applyProtection="1">
      <alignment horizontal="center" vertical="center" wrapText="1"/>
      <protection/>
    </xf>
    <xf numFmtId="0" fontId="11" fillId="0" borderId="11" xfId="98" applyFont="1" applyFill="1" applyBorder="1" applyAlignment="1" applyProtection="1">
      <alignment horizontal="center" vertical="center" wrapText="1"/>
      <protection/>
    </xf>
    <xf numFmtId="1" fontId="11" fillId="34" borderId="10" xfId="98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98" applyFont="1" applyBorder="1" applyAlignment="1" applyProtection="1">
      <alignment horizontal="center" vertical="center" wrapText="1"/>
      <protection/>
    </xf>
    <xf numFmtId="0" fontId="11" fillId="0" borderId="10" xfId="98" applyFont="1" applyFill="1" applyBorder="1" applyAlignment="1" applyProtection="1">
      <alignment horizontal="center" vertical="center" wrapText="1"/>
      <protection/>
    </xf>
    <xf numFmtId="0" fontId="12" fillId="0" borderId="10" xfId="98" applyFont="1" applyBorder="1" applyAlignment="1" applyProtection="1">
      <alignment horizontal="center" vertical="center" wrapText="1"/>
      <protection/>
    </xf>
    <xf numFmtId="0" fontId="11" fillId="0" borderId="10" xfId="96" applyFont="1" applyBorder="1" applyAlignment="1" applyProtection="1">
      <alignment horizontal="left" vertical="center" wrapText="1"/>
      <protection/>
    </xf>
    <xf numFmtId="0" fontId="11" fillId="0" borderId="0" xfId="96" applyFont="1" applyBorder="1" applyAlignment="1" applyProtection="1">
      <alignment horizontal="left" vertical="center" wrapText="1"/>
      <protection/>
    </xf>
    <xf numFmtId="1" fontId="11" fillId="0" borderId="0" xfId="96" applyNumberFormat="1" applyFont="1" applyBorder="1" applyAlignment="1" applyProtection="1">
      <alignment horizontal="left" vertical="center" wrapText="1"/>
      <protection/>
    </xf>
    <xf numFmtId="49" fontId="10" fillId="0" borderId="13" xfId="96" applyNumberFormat="1" applyFont="1" applyBorder="1" applyAlignment="1" applyProtection="1">
      <alignment horizontal="center" vertical="center" wrapText="1"/>
      <protection/>
    </xf>
    <xf numFmtId="0" fontId="10" fillId="0" borderId="10" xfId="96" applyFont="1" applyBorder="1" applyAlignment="1" applyProtection="1">
      <alignment horizontal="center" vertical="center" wrapText="1"/>
      <protection/>
    </xf>
    <xf numFmtId="49" fontId="10" fillId="0" borderId="15" xfId="96" applyNumberFormat="1" applyFont="1" applyBorder="1" applyAlignment="1" applyProtection="1">
      <alignment horizontal="center" vertical="center" wrapText="1"/>
      <protection/>
    </xf>
    <xf numFmtId="0" fontId="10" fillId="0" borderId="13" xfId="96" applyFont="1" applyBorder="1" applyAlignment="1" applyProtection="1">
      <alignment horizontal="center" vertical="center" wrapText="1"/>
      <protection/>
    </xf>
    <xf numFmtId="49" fontId="10" fillId="0" borderId="11" xfId="96" applyNumberFormat="1" applyFont="1" applyBorder="1" applyAlignment="1" applyProtection="1">
      <alignment horizontal="center" vertical="center" wrapText="1"/>
      <protection/>
    </xf>
    <xf numFmtId="0" fontId="10" fillId="0" borderId="11" xfId="96" applyFont="1" applyBorder="1" applyAlignment="1" applyProtection="1">
      <alignment horizontal="center" vertical="center" wrapText="1"/>
      <protection/>
    </xf>
    <xf numFmtId="0" fontId="11" fillId="0" borderId="10" xfId="96" applyFont="1" applyBorder="1" applyAlignment="1" applyProtection="1">
      <alignment horizontal="center" vertical="center" wrapText="1"/>
      <protection/>
    </xf>
    <xf numFmtId="49" fontId="11" fillId="0" borderId="11" xfId="96" applyNumberFormat="1" applyFont="1" applyBorder="1" applyAlignment="1" applyProtection="1">
      <alignment horizontal="center" vertical="center" wrapText="1"/>
      <protection/>
    </xf>
    <xf numFmtId="0" fontId="11" fillId="0" borderId="11" xfId="96" applyFont="1" applyBorder="1" applyAlignment="1" applyProtection="1">
      <alignment horizontal="center" vertical="center" wrapText="1"/>
      <protection/>
    </xf>
    <xf numFmtId="0" fontId="10" fillId="0" borderId="10" xfId="96" applyFont="1" applyBorder="1" applyAlignment="1" applyProtection="1">
      <alignment horizontal="left" vertical="center" wrapText="1"/>
      <protection/>
    </xf>
    <xf numFmtId="49" fontId="10" fillId="0" borderId="10" xfId="96" applyNumberFormat="1" applyFont="1" applyBorder="1" applyAlignment="1" applyProtection="1">
      <alignment horizontal="left" vertical="center" wrapText="1"/>
      <protection/>
    </xf>
    <xf numFmtId="49" fontId="11" fillId="0" borderId="10" xfId="96" applyNumberFormat="1" applyFont="1" applyBorder="1" applyAlignment="1" applyProtection="1">
      <alignment horizontal="center" vertical="center" wrapText="1"/>
      <protection/>
    </xf>
    <xf numFmtId="0" fontId="12" fillId="0" borderId="10" xfId="96" applyFont="1" applyBorder="1" applyAlignment="1" applyProtection="1">
      <alignment horizontal="right" vertical="center" wrapText="1"/>
      <protection/>
    </xf>
    <xf numFmtId="49" fontId="12" fillId="0" borderId="10" xfId="96" applyNumberFormat="1" applyFont="1" applyBorder="1" applyAlignment="1" applyProtection="1">
      <alignment horizontal="center" vertical="center" wrapText="1"/>
      <protection/>
    </xf>
    <xf numFmtId="49" fontId="10" fillId="0" borderId="10" xfId="96" applyNumberFormat="1" applyFont="1" applyBorder="1" applyAlignment="1" applyProtection="1">
      <alignment horizontal="center" vertical="center" wrapText="1"/>
      <protection/>
    </xf>
    <xf numFmtId="0" fontId="11" fillId="0" borderId="10" xfId="96" applyFont="1" applyFill="1" applyBorder="1" applyAlignment="1" applyProtection="1">
      <alignment vertical="center" wrapText="1"/>
      <protection/>
    </xf>
    <xf numFmtId="49" fontId="11" fillId="0" borderId="10" xfId="96" applyNumberFormat="1" applyFont="1" applyFill="1" applyBorder="1" applyAlignment="1" applyProtection="1">
      <alignment horizontal="center" vertical="center" wrapText="1"/>
      <protection/>
    </xf>
    <xf numFmtId="0" fontId="10" fillId="0" borderId="0" xfId="96" applyFont="1" applyBorder="1" applyAlignment="1" applyProtection="1">
      <alignment horizontal="right" vertical="center" wrapText="1"/>
      <protection/>
    </xf>
    <xf numFmtId="49" fontId="10" fillId="0" borderId="0" xfId="96" applyNumberFormat="1" applyFont="1" applyBorder="1" applyAlignment="1" applyProtection="1">
      <alignment horizontal="right" vertical="center" wrapText="1"/>
      <protection/>
    </xf>
    <xf numFmtId="1" fontId="11" fillId="34" borderId="10" xfId="96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95" applyFont="1" applyAlignment="1">
      <alignment/>
      <protection/>
    </xf>
    <xf numFmtId="0" fontId="10" fillId="0" borderId="0" xfId="99" applyFont="1">
      <alignment/>
      <protection/>
    </xf>
    <xf numFmtId="0" fontId="11" fillId="0" borderId="0" xfId="99" applyFont="1" applyBorder="1">
      <alignment/>
      <protection/>
    </xf>
    <xf numFmtId="49" fontId="11" fillId="0" borderId="0" xfId="99" applyNumberFormat="1" applyFont="1">
      <alignment/>
      <protection/>
    </xf>
    <xf numFmtId="0" fontId="11" fillId="0" borderId="10" xfId="95" applyFont="1" applyBorder="1" applyAlignment="1" applyProtection="1">
      <alignment horizontal="right" vertical="center" wrapText="1"/>
      <protection/>
    </xf>
    <xf numFmtId="1" fontId="11" fillId="0" borderId="10" xfId="95" applyNumberFormat="1" applyFont="1" applyBorder="1" applyAlignment="1" applyProtection="1">
      <alignment horizontal="right" vertical="center" wrapText="1"/>
      <protection/>
    </xf>
    <xf numFmtId="0" fontId="11" fillId="0" borderId="10" xfId="95" applyFont="1" applyFill="1" applyBorder="1" applyAlignment="1" applyProtection="1">
      <alignment horizontal="right" vertical="center" wrapText="1"/>
      <protection/>
    </xf>
    <xf numFmtId="0" fontId="11" fillId="0" borderId="0" xfId="95" applyFont="1" applyBorder="1" applyProtection="1">
      <alignment/>
      <protection/>
    </xf>
    <xf numFmtId="0" fontId="11" fillId="0" borderId="0" xfId="99" applyFont="1" applyProtection="1">
      <alignment/>
      <protection/>
    </xf>
    <xf numFmtId="1" fontId="11" fillId="34" borderId="10" xfId="95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95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95" applyNumberFormat="1" applyFont="1" applyFill="1" applyBorder="1" applyAlignment="1" applyProtection="1">
      <alignment horizontal="right"/>
      <protection locked="0"/>
    </xf>
    <xf numFmtId="1" fontId="11" fillId="36" borderId="10" xfId="95" applyNumberFormat="1" applyFont="1" applyFill="1" applyBorder="1" applyAlignment="1" applyProtection="1">
      <alignment horizontal="right"/>
      <protection locked="0"/>
    </xf>
    <xf numFmtId="1" fontId="11" fillId="0" borderId="10" xfId="95" applyNumberFormat="1" applyFont="1" applyBorder="1" applyAlignment="1" applyProtection="1">
      <alignment horizontal="right"/>
      <protection/>
    </xf>
    <xf numFmtId="1" fontId="11" fillId="0" borderId="0" xfId="95" applyNumberFormat="1" applyFont="1" applyBorder="1" applyAlignment="1" applyProtection="1">
      <alignment horizontal="left" vertical="center" wrapText="1"/>
      <protection/>
    </xf>
    <xf numFmtId="1" fontId="11" fillId="0" borderId="0" xfId="95" applyNumberFormat="1" applyFont="1" applyBorder="1" applyProtection="1">
      <alignment/>
      <protection/>
    </xf>
    <xf numFmtId="0" fontId="10" fillId="0" borderId="10" xfId="95" applyFont="1" applyBorder="1" applyAlignment="1" applyProtection="1">
      <alignment horizontal="center" vertical="center" wrapText="1"/>
      <protection/>
    </xf>
    <xf numFmtId="0" fontId="10" fillId="0" borderId="0" xfId="99" applyFont="1" applyAlignment="1" applyProtection="1">
      <alignment horizontal="center"/>
      <protection/>
    </xf>
    <xf numFmtId="0" fontId="10" fillId="0" borderId="10" xfId="95" applyFont="1" applyBorder="1" applyAlignment="1" applyProtection="1">
      <alignment horizontal="center"/>
      <protection/>
    </xf>
    <xf numFmtId="1" fontId="11" fillId="0" borderId="10" xfId="95" applyNumberFormat="1" applyFont="1" applyBorder="1" applyAlignment="1" applyProtection="1">
      <alignment horizontal="center" vertical="center" wrapText="1"/>
      <protection/>
    </xf>
    <xf numFmtId="1" fontId="11" fillId="0" borderId="10" xfId="95" applyNumberFormat="1" applyFont="1" applyFill="1" applyBorder="1" applyAlignment="1" applyProtection="1">
      <alignment horizontal="right" vertical="center" wrapText="1"/>
      <protection/>
    </xf>
    <xf numFmtId="1" fontId="11" fillId="0" borderId="10" xfId="95" applyNumberFormat="1" applyFont="1" applyFill="1" applyBorder="1" applyAlignment="1" applyProtection="1">
      <alignment horizontal="center" vertical="center" wrapText="1"/>
      <protection/>
    </xf>
    <xf numFmtId="0" fontId="11" fillId="0" borderId="10" xfId="95" applyFont="1" applyFill="1" applyBorder="1" applyAlignment="1" applyProtection="1">
      <alignment horizontal="center" vertical="center" wrapText="1"/>
      <protection/>
    </xf>
    <xf numFmtId="0" fontId="10" fillId="0" borderId="0" xfId="95" applyFont="1" applyBorder="1" applyProtection="1">
      <alignment/>
      <protection/>
    </xf>
    <xf numFmtId="0" fontId="10" fillId="0" borderId="0" xfId="99" applyFont="1" applyProtection="1">
      <alignment/>
      <protection/>
    </xf>
    <xf numFmtId="0" fontId="10" fillId="0" borderId="10" xfId="95" applyFont="1" applyBorder="1" applyProtection="1">
      <alignment/>
      <protection/>
    </xf>
    <xf numFmtId="1" fontId="11" fillId="0" borderId="10" xfId="95" applyNumberFormat="1" applyFont="1" applyFill="1" applyBorder="1" applyAlignment="1" applyProtection="1">
      <alignment horizontal="right"/>
      <protection/>
    </xf>
    <xf numFmtId="1" fontId="10" fillId="34" borderId="16" xfId="102" applyNumberFormat="1" applyFont="1" applyFill="1" applyBorder="1" applyAlignment="1" applyProtection="1">
      <alignment vertical="center"/>
      <protection locked="0"/>
    </xf>
    <xf numFmtId="0" fontId="10" fillId="0" borderId="10" xfId="102" applyFont="1" applyBorder="1" applyAlignment="1" applyProtection="1">
      <alignment vertical="center" wrapText="1"/>
      <protection/>
    </xf>
    <xf numFmtId="0" fontId="10" fillId="0" borderId="10" xfId="102" applyFont="1" applyBorder="1" applyAlignment="1" applyProtection="1">
      <alignment horizontal="left" vertical="center" wrapText="1"/>
      <protection/>
    </xf>
    <xf numFmtId="49" fontId="10" fillId="0" borderId="10" xfId="102" applyNumberFormat="1" applyFont="1" applyBorder="1" applyAlignment="1" applyProtection="1">
      <alignment horizontal="center" vertical="center" wrapText="1"/>
      <protection/>
    </xf>
    <xf numFmtId="0" fontId="11" fillId="0" borderId="0" xfId="101" applyFont="1" applyBorder="1" applyAlignment="1" applyProtection="1">
      <alignment wrapText="1"/>
      <protection/>
    </xf>
    <xf numFmtId="0" fontId="11" fillId="0" borderId="0" xfId="101" applyFont="1" applyAlignment="1" applyProtection="1">
      <alignment wrapText="1"/>
      <protection/>
    </xf>
    <xf numFmtId="1" fontId="11" fillId="34" borderId="10" xfId="101" applyNumberFormat="1" applyFont="1" applyFill="1" applyBorder="1" applyAlignment="1" applyProtection="1">
      <alignment wrapText="1"/>
      <protection locked="0"/>
    </xf>
    <xf numFmtId="1" fontId="11" fillId="0" borderId="0" xfId="101" applyNumberFormat="1" applyFont="1" applyAlignment="1" applyProtection="1">
      <alignment wrapText="1"/>
      <protection/>
    </xf>
    <xf numFmtId="0" fontId="11" fillId="0" borderId="0" xfId="103" applyFont="1" applyBorder="1" applyProtection="1">
      <alignment/>
      <protection/>
    </xf>
    <xf numFmtId="0" fontId="10" fillId="0" borderId="0" xfId="103" applyFont="1" applyBorder="1" applyAlignment="1">
      <alignment horizontal="centerContinuous" vertical="center" wrapText="1"/>
      <protection/>
    </xf>
    <xf numFmtId="0" fontId="10" fillId="0" borderId="0" xfId="103" applyFont="1" applyBorder="1" applyAlignment="1" applyProtection="1">
      <alignment horizontal="left" vertical="center" wrapText="1"/>
      <protection/>
    </xf>
    <xf numFmtId="0" fontId="11" fillId="0" borderId="0" xfId="95" applyFont="1" applyAlignment="1">
      <alignment horizontal="centerContinuous" vertical="center" wrapText="1"/>
      <protection/>
    </xf>
    <xf numFmtId="0" fontId="10" fillId="0" borderId="10" xfId="95" applyFont="1" applyBorder="1" applyAlignment="1" applyProtection="1">
      <alignment horizontal="centerContinuous" vertical="center" wrapText="1"/>
      <protection/>
    </xf>
    <xf numFmtId="1" fontId="11" fillId="0" borderId="0" xfId="98" applyNumberFormat="1" applyFont="1" applyBorder="1" applyAlignment="1">
      <alignment vertical="justify" wrapText="1"/>
      <protection/>
    </xf>
    <xf numFmtId="0" fontId="10" fillId="0" borderId="12" xfId="96" applyFont="1" applyBorder="1" applyAlignment="1" applyProtection="1">
      <alignment horizontal="centerContinuous" vertical="center" wrapText="1"/>
      <protection/>
    </xf>
    <xf numFmtId="0" fontId="10" fillId="0" borderId="14" xfId="96" applyFont="1" applyBorder="1" applyAlignment="1" applyProtection="1">
      <alignment horizontal="centerContinuous" vertical="center" wrapText="1"/>
      <protection/>
    </xf>
    <xf numFmtId="0" fontId="10" fillId="0" borderId="16" xfId="96" applyFont="1" applyBorder="1" applyAlignment="1" applyProtection="1">
      <alignment horizontal="centerContinuous" vertical="center" wrapText="1"/>
      <protection/>
    </xf>
    <xf numFmtId="0" fontId="10" fillId="0" borderId="10" xfId="96" applyFont="1" applyBorder="1" applyAlignment="1" applyProtection="1">
      <alignment horizontal="centerContinuous" vertical="center" wrapText="1"/>
      <protection/>
    </xf>
    <xf numFmtId="170" fontId="10" fillId="0" borderId="10" xfId="71" applyFont="1" applyBorder="1" applyAlignment="1" applyProtection="1">
      <alignment horizontal="centerContinuous" vertical="center" wrapText="1"/>
      <protection/>
    </xf>
    <xf numFmtId="49" fontId="4" fillId="0" borderId="0" xfId="97" applyNumberFormat="1" applyFont="1" applyAlignment="1">
      <alignment horizontal="centerContinuous" vertical="center" wrapText="1"/>
      <protection/>
    </xf>
    <xf numFmtId="0" fontId="9" fillId="0" borderId="0" xfId="100" applyFont="1" applyAlignment="1">
      <alignment horizontal="left" vertical="top" wrapText="1"/>
      <protection/>
    </xf>
    <xf numFmtId="0" fontId="9" fillId="0" borderId="0" xfId="100" applyFont="1" applyAlignment="1">
      <alignment vertical="top" wrapText="1"/>
      <protection/>
    </xf>
    <xf numFmtId="0" fontId="9" fillId="0" borderId="0" xfId="100" applyFont="1" applyAlignment="1">
      <alignment vertical="top"/>
      <protection/>
    </xf>
    <xf numFmtId="0" fontId="5" fillId="0" borderId="0" xfId="100" applyFont="1" applyAlignment="1">
      <alignment vertical="top"/>
      <protection/>
    </xf>
    <xf numFmtId="0" fontId="7" fillId="0" borderId="0" xfId="100" applyFont="1" applyBorder="1" applyAlignment="1" applyProtection="1">
      <alignment vertical="top" wrapText="1"/>
      <protection locked="0"/>
    </xf>
    <xf numFmtId="1" fontId="9" fillId="34" borderId="12" xfId="100" applyNumberFormat="1" applyFont="1" applyFill="1" applyBorder="1" applyAlignment="1" applyProtection="1">
      <alignment vertical="top" wrapText="1"/>
      <protection locked="0"/>
    </xf>
    <xf numFmtId="1" fontId="9" fillId="34" borderId="17" xfId="100" applyNumberFormat="1" applyFont="1" applyFill="1" applyBorder="1" applyAlignment="1" applyProtection="1">
      <alignment vertical="top" wrapText="1"/>
      <protection locked="0"/>
    </xf>
    <xf numFmtId="1" fontId="9" fillId="36" borderId="17" xfId="100" applyNumberFormat="1" applyFont="1" applyFill="1" applyBorder="1" applyAlignment="1" applyProtection="1">
      <alignment vertical="top" wrapText="1"/>
      <protection locked="0"/>
    </xf>
    <xf numFmtId="1" fontId="9" fillId="0" borderId="17" xfId="100" applyNumberFormat="1" applyFont="1" applyBorder="1" applyAlignment="1" applyProtection="1">
      <alignment vertical="top" wrapText="1"/>
      <protection/>
    </xf>
    <xf numFmtId="1" fontId="9" fillId="0" borderId="12" xfId="100" applyNumberFormat="1" applyFont="1" applyBorder="1" applyAlignment="1" applyProtection="1">
      <alignment vertical="top" wrapText="1"/>
      <protection/>
    </xf>
    <xf numFmtId="1" fontId="9" fillId="0" borderId="17" xfId="100" applyNumberFormat="1" applyFont="1" applyFill="1" applyBorder="1" applyAlignment="1" applyProtection="1">
      <alignment vertical="top" wrapText="1"/>
      <protection/>
    </xf>
    <xf numFmtId="1" fontId="5" fillId="0" borderId="0" xfId="100" applyNumberFormat="1" applyFont="1" applyAlignment="1">
      <alignment vertical="top"/>
      <protection/>
    </xf>
    <xf numFmtId="1" fontId="9" fillId="35" borderId="17" xfId="100" applyNumberFormat="1" applyFont="1" applyFill="1" applyBorder="1" applyAlignment="1" applyProtection="1">
      <alignment vertical="top" wrapText="1"/>
      <protection locked="0"/>
    </xf>
    <xf numFmtId="1" fontId="9" fillId="0" borderId="18" xfId="100" applyNumberFormat="1" applyFont="1" applyBorder="1" applyAlignment="1" applyProtection="1">
      <alignment vertical="top" wrapText="1"/>
      <protection/>
    </xf>
    <xf numFmtId="1" fontId="9" fillId="36" borderId="19" xfId="100" applyNumberFormat="1" applyFont="1" applyFill="1" applyBorder="1" applyAlignment="1" applyProtection="1">
      <alignment vertical="top" wrapText="1"/>
      <protection locked="0"/>
    </xf>
    <xf numFmtId="1" fontId="9" fillId="0" borderId="20" xfId="100" applyNumberFormat="1" applyFont="1" applyBorder="1" applyAlignment="1" applyProtection="1">
      <alignment vertical="top" wrapText="1"/>
      <protection/>
    </xf>
    <xf numFmtId="1" fontId="7" fillId="0" borderId="17" xfId="10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100" applyNumberFormat="1" applyFont="1" applyBorder="1" applyAlignment="1" applyProtection="1">
      <alignment vertical="top" wrapText="1"/>
      <protection/>
    </xf>
    <xf numFmtId="1" fontId="9" fillId="0" borderId="22" xfId="100" applyNumberFormat="1" applyFont="1" applyBorder="1" applyAlignment="1" applyProtection="1">
      <alignment vertical="top" wrapText="1"/>
      <protection/>
    </xf>
    <xf numFmtId="0" fontId="7" fillId="0" borderId="0" xfId="100" applyFont="1" applyBorder="1" applyAlignment="1">
      <alignment vertical="top" wrapText="1"/>
      <protection/>
    </xf>
    <xf numFmtId="49" fontId="7" fillId="0" borderId="0" xfId="100" applyNumberFormat="1" applyFont="1" applyBorder="1" applyAlignment="1">
      <alignment vertical="top" wrapText="1"/>
      <protection/>
    </xf>
    <xf numFmtId="1" fontId="9" fillId="0" borderId="0" xfId="100" applyNumberFormat="1" applyFont="1" applyBorder="1" applyAlignment="1">
      <alignment vertical="top" wrapText="1"/>
      <protection/>
    </xf>
    <xf numFmtId="0" fontId="5" fillId="0" borderId="0" xfId="100" applyFont="1" applyAlignment="1" applyProtection="1">
      <alignment vertical="top" wrapText="1"/>
      <protection locked="0"/>
    </xf>
    <xf numFmtId="0" fontId="9" fillId="0" borderId="0" xfId="100" applyFont="1" applyAlignment="1" applyProtection="1">
      <alignment horizontal="left" vertical="top" wrapText="1"/>
      <protection locked="0"/>
    </xf>
    <xf numFmtId="0" fontId="9" fillId="0" borderId="0" xfId="100" applyFont="1" applyAlignment="1" applyProtection="1">
      <alignment vertical="top" wrapText="1"/>
      <protection locked="0"/>
    </xf>
    <xf numFmtId="0" fontId="9" fillId="0" borderId="0" xfId="100" applyFont="1" applyAlignment="1" applyProtection="1">
      <alignment vertical="top"/>
      <protection locked="0"/>
    </xf>
    <xf numFmtId="0" fontId="5" fillId="0" borderId="0" xfId="100" applyFont="1" applyBorder="1" applyAlignment="1" applyProtection="1">
      <alignment vertical="top" wrapText="1"/>
      <protection locked="0"/>
    </xf>
    <xf numFmtId="0" fontId="5" fillId="0" borderId="0" xfId="100" applyFont="1" applyAlignment="1" applyProtection="1">
      <alignment horizontal="left" vertical="top" wrapText="1"/>
      <protection locked="0"/>
    </xf>
    <xf numFmtId="0" fontId="5" fillId="0" borderId="0" xfId="100" applyFont="1" applyAlignment="1" applyProtection="1">
      <alignment vertical="top"/>
      <protection locked="0"/>
    </xf>
    <xf numFmtId="1" fontId="5" fillId="0" borderId="0" xfId="100" applyNumberFormat="1" applyFont="1" applyAlignment="1" applyProtection="1">
      <alignment vertical="top" wrapText="1"/>
      <protection locked="0"/>
    </xf>
    <xf numFmtId="0" fontId="10" fillId="0" borderId="13" xfId="103" applyFont="1" applyBorder="1" applyAlignment="1">
      <alignment horizontal="centerContinuous" vertical="center" wrapText="1"/>
      <protection/>
    </xf>
    <xf numFmtId="0" fontId="10" fillId="0" borderId="15" xfId="103" applyFont="1" applyBorder="1" applyAlignment="1">
      <alignment horizontal="centerContinuous" vertical="center" wrapText="1"/>
      <protection/>
    </xf>
    <xf numFmtId="0" fontId="10" fillId="0" borderId="11" xfId="103" applyFont="1" applyBorder="1" applyAlignment="1">
      <alignment horizontal="centerContinuous" vertical="center" wrapText="1"/>
      <protection/>
    </xf>
    <xf numFmtId="0" fontId="10" fillId="33" borderId="13" xfId="103" applyFont="1" applyFill="1" applyBorder="1" applyAlignment="1">
      <alignment horizontal="centerContinuous" vertical="center" wrapText="1"/>
      <protection/>
    </xf>
    <xf numFmtId="0" fontId="10" fillId="33" borderId="11" xfId="103" applyFont="1" applyFill="1" applyBorder="1" applyAlignment="1">
      <alignment horizontal="centerContinuous" vertical="center" wrapText="1"/>
      <protection/>
    </xf>
    <xf numFmtId="1" fontId="11" fillId="33" borderId="12" xfId="103" applyNumberFormat="1" applyFont="1" applyFill="1" applyBorder="1" applyAlignment="1" applyProtection="1">
      <alignment vertical="center"/>
      <protection locked="0"/>
    </xf>
    <xf numFmtId="1" fontId="11" fillId="33" borderId="14" xfId="103" applyNumberFormat="1" applyFont="1" applyFill="1" applyBorder="1" applyAlignment="1" applyProtection="1">
      <alignment vertical="center"/>
      <protection locked="0"/>
    </xf>
    <xf numFmtId="1" fontId="11" fillId="33" borderId="16" xfId="103" applyNumberFormat="1" applyFont="1" applyFill="1" applyBorder="1" applyAlignment="1" applyProtection="1">
      <alignment vertical="center"/>
      <protection locked="0"/>
    </xf>
    <xf numFmtId="1" fontId="11" fillId="34" borderId="10" xfId="103" applyNumberFormat="1" applyFont="1" applyFill="1" applyBorder="1" applyAlignment="1" applyProtection="1">
      <alignment vertical="center"/>
      <protection locked="0"/>
    </xf>
    <xf numFmtId="0" fontId="10" fillId="0" borderId="13" xfId="103" applyFont="1" applyBorder="1" applyAlignment="1">
      <alignment horizontal="left" vertical="center" wrapText="1"/>
      <protection/>
    </xf>
    <xf numFmtId="1" fontId="12" fillId="34" borderId="10" xfId="98" applyNumberFormat="1" applyFont="1" applyFill="1" applyBorder="1" applyAlignment="1" applyProtection="1">
      <alignment vertical="center" wrapText="1"/>
      <protection locked="0"/>
    </xf>
    <xf numFmtId="1" fontId="11" fillId="0" borderId="10" xfId="98" applyNumberFormat="1" applyFont="1" applyBorder="1" applyAlignment="1" applyProtection="1">
      <alignment vertical="center" wrapText="1"/>
      <protection/>
    </xf>
    <xf numFmtId="1" fontId="11" fillId="34" borderId="10" xfId="98" applyNumberFormat="1" applyFont="1" applyFill="1" applyBorder="1" applyAlignment="1" applyProtection="1">
      <alignment vertical="center" wrapText="1"/>
      <protection locked="0"/>
    </xf>
    <xf numFmtId="0" fontId="12" fillId="0" borderId="13" xfId="98" applyFont="1" applyBorder="1" applyAlignment="1" applyProtection="1">
      <alignment vertical="center" wrapText="1"/>
      <protection/>
    </xf>
    <xf numFmtId="1" fontId="11" fillId="33" borderId="14" xfId="98" applyNumberFormat="1" applyFont="1" applyFill="1" applyBorder="1" applyAlignment="1" applyProtection="1">
      <alignment vertical="center" wrapText="1"/>
      <protection/>
    </xf>
    <xf numFmtId="0" fontId="11" fillId="0" borderId="11" xfId="98" applyFont="1" applyBorder="1" applyAlignment="1" applyProtection="1">
      <alignment vertical="center" wrapText="1"/>
      <protection/>
    </xf>
    <xf numFmtId="0" fontId="11" fillId="0" borderId="10" xfId="98" applyFont="1" applyBorder="1" applyAlignment="1" applyProtection="1">
      <alignment vertical="center" wrapText="1"/>
      <protection/>
    </xf>
    <xf numFmtId="0" fontId="12" fillId="0" borderId="10" xfId="98" applyFont="1" applyBorder="1" applyAlignment="1" applyProtection="1">
      <alignment vertical="center" wrapText="1"/>
      <protection/>
    </xf>
    <xf numFmtId="1" fontId="11" fillId="36" borderId="10" xfId="96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96" applyNumberFormat="1" applyFont="1" applyAlignment="1" applyProtection="1">
      <alignment horizontal="centerContinuous" vertical="center" wrapText="1"/>
      <protection/>
    </xf>
    <xf numFmtId="1" fontId="11" fillId="0" borderId="12" xfId="103" applyNumberFormat="1" applyFont="1" applyFill="1" applyBorder="1" applyAlignment="1" applyProtection="1">
      <alignment vertical="center"/>
      <protection locked="0"/>
    </xf>
    <xf numFmtId="3" fontId="11" fillId="0" borderId="0" xfId="103" applyNumberFormat="1" applyFont="1" applyBorder="1" applyProtection="1">
      <alignment/>
      <protection/>
    </xf>
    <xf numFmtId="0" fontId="10" fillId="0" borderId="12" xfId="103" applyFont="1" applyBorder="1" applyAlignment="1">
      <alignment horizontal="centerContinuous" vertical="center" wrapText="1"/>
      <protection/>
    </xf>
    <xf numFmtId="0" fontId="10" fillId="0" borderId="16" xfId="103" applyFont="1" applyBorder="1" applyAlignment="1">
      <alignment horizontal="centerContinuous" vertical="center" wrapText="1"/>
      <protection/>
    </xf>
    <xf numFmtId="0" fontId="10" fillId="0" borderId="18" xfId="103" applyFont="1" applyBorder="1" applyAlignment="1">
      <alignment horizontal="left" vertical="center" wrapText="1"/>
      <protection/>
    </xf>
    <xf numFmtId="0" fontId="10" fillId="0" borderId="11" xfId="103" applyFont="1" applyBorder="1" applyAlignment="1">
      <alignment horizontal="center" vertical="center" wrapText="1"/>
      <protection/>
    </xf>
    <xf numFmtId="0" fontId="10" fillId="0" borderId="11" xfId="103" applyFont="1" applyFill="1" applyBorder="1" applyAlignment="1">
      <alignment horizontal="center" vertical="center" wrapText="1"/>
      <protection/>
    </xf>
    <xf numFmtId="0" fontId="10" fillId="0" borderId="23" xfId="103" applyFont="1" applyBorder="1" applyAlignment="1">
      <alignment horizontal="centerContinuous" vertical="center" wrapText="1"/>
      <protection/>
    </xf>
    <xf numFmtId="0" fontId="10" fillId="33" borderId="15" xfId="103" applyFont="1" applyFill="1" applyBorder="1" applyAlignment="1">
      <alignment horizontal="center" vertical="center" wrapText="1"/>
      <protection/>
    </xf>
    <xf numFmtId="0" fontId="10" fillId="0" borderId="18" xfId="103" applyFont="1" applyBorder="1" applyAlignment="1">
      <alignment horizontal="centerContinuous" vertical="center" wrapText="1"/>
      <protection/>
    </xf>
    <xf numFmtId="0" fontId="10" fillId="0" borderId="19" xfId="103" applyFont="1" applyBorder="1" applyAlignment="1">
      <alignment horizontal="center" vertical="center" wrapText="1"/>
      <protection/>
    </xf>
    <xf numFmtId="0" fontId="10" fillId="0" borderId="24" xfId="103" applyFont="1" applyBorder="1" applyAlignment="1">
      <alignment horizontal="centerContinuous" vertical="center" wrapText="1"/>
      <protection/>
    </xf>
    <xf numFmtId="0" fontId="10" fillId="0" borderId="25" xfId="103" applyFont="1" applyBorder="1" applyAlignment="1">
      <alignment horizontal="centerContinuous" vertical="center" wrapText="1"/>
      <protection/>
    </xf>
    <xf numFmtId="49" fontId="10" fillId="0" borderId="18" xfId="103" applyNumberFormat="1" applyFont="1" applyBorder="1" applyAlignment="1">
      <alignment horizontal="centerContinuous" vertical="center" wrapText="1"/>
      <protection/>
    </xf>
    <xf numFmtId="49" fontId="10" fillId="0" borderId="19" xfId="103" applyNumberFormat="1" applyFont="1" applyBorder="1" applyAlignment="1">
      <alignment horizontal="centerContinuous" vertical="center" wrapText="1"/>
      <protection/>
    </xf>
    <xf numFmtId="0" fontId="7" fillId="0" borderId="0" xfId="100" applyFont="1" applyBorder="1" applyAlignment="1" applyProtection="1">
      <alignment horizontal="left" vertical="top" wrapText="1"/>
      <protection locked="0"/>
    </xf>
    <xf numFmtId="0" fontId="7" fillId="0" borderId="0" xfId="100" applyFont="1" applyBorder="1" applyAlignment="1" applyProtection="1">
      <alignment horizontal="centerContinuous" vertical="top" wrapText="1"/>
      <protection locked="0"/>
    </xf>
    <xf numFmtId="0" fontId="7" fillId="0" borderId="0" xfId="100" applyFont="1" applyAlignment="1" applyProtection="1">
      <alignment horizontal="left" vertical="top" wrapText="1"/>
      <protection locked="0"/>
    </xf>
    <xf numFmtId="0" fontId="9" fillId="0" borderId="0" xfId="100" applyFont="1" applyBorder="1" applyAlignment="1" applyProtection="1">
      <alignment horizontal="centerContinuous" vertical="top" wrapText="1"/>
      <protection locked="0"/>
    </xf>
    <xf numFmtId="0" fontId="7" fillId="0" borderId="0" xfId="100" applyFont="1" applyAlignment="1" applyProtection="1">
      <alignment horizontal="center" vertical="top" wrapText="1"/>
      <protection locked="0"/>
    </xf>
    <xf numFmtId="0" fontId="9" fillId="0" borderId="0" xfId="100" applyFont="1" applyAlignment="1" applyProtection="1">
      <alignment horizontal="left" vertical="top"/>
      <protection locked="0"/>
    </xf>
    <xf numFmtId="0" fontId="7" fillId="0" borderId="0" xfId="100" applyFont="1" applyBorder="1" applyAlignment="1" applyProtection="1">
      <alignment horizontal="center" vertical="top"/>
      <protection locked="0"/>
    </xf>
    <xf numFmtId="0" fontId="7" fillId="0" borderId="0" xfId="101" applyFont="1" applyAlignment="1" applyProtection="1">
      <alignment wrapText="1"/>
      <protection locked="0"/>
    </xf>
    <xf numFmtId="0" fontId="7" fillId="0" borderId="26" xfId="100" applyFont="1" applyBorder="1" applyAlignment="1" applyProtection="1">
      <alignment horizontal="center" vertical="center"/>
      <protection/>
    </xf>
    <xf numFmtId="0" fontId="7" fillId="0" borderId="27" xfId="100" applyFont="1" applyBorder="1" applyAlignment="1" applyProtection="1">
      <alignment horizontal="center" vertical="top" wrapText="1"/>
      <protection/>
    </xf>
    <xf numFmtId="14" fontId="7" fillId="0" borderId="27" xfId="100" applyNumberFormat="1" applyFont="1" applyBorder="1" applyAlignment="1" applyProtection="1">
      <alignment horizontal="center" vertical="top" wrapText="1"/>
      <protection/>
    </xf>
    <xf numFmtId="49" fontId="7" fillId="0" borderId="27" xfId="100" applyNumberFormat="1" applyFont="1" applyBorder="1" applyAlignment="1" applyProtection="1">
      <alignment horizontal="center" vertical="center" wrapText="1"/>
      <protection/>
    </xf>
    <xf numFmtId="14" fontId="7" fillId="0" borderId="28" xfId="100" applyNumberFormat="1" applyFont="1" applyBorder="1" applyAlignment="1" applyProtection="1">
      <alignment horizontal="center" vertical="top" wrapText="1"/>
      <protection/>
    </xf>
    <xf numFmtId="0" fontId="7" fillId="0" borderId="29" xfId="100" applyFont="1" applyBorder="1" applyAlignment="1" applyProtection="1">
      <alignment horizontal="center" vertical="center" wrapText="1"/>
      <protection/>
    </xf>
    <xf numFmtId="0" fontId="7" fillId="0" borderId="10" xfId="100" applyFont="1" applyBorder="1" applyAlignment="1" applyProtection="1">
      <alignment horizontal="center" vertical="top" wrapText="1"/>
      <protection/>
    </xf>
    <xf numFmtId="49" fontId="7" fillId="0" borderId="10" xfId="100" applyNumberFormat="1" applyFont="1" applyBorder="1" applyAlignment="1" applyProtection="1">
      <alignment horizontal="center" vertical="center" wrapText="1"/>
      <protection/>
    </xf>
    <xf numFmtId="0" fontId="7" fillId="0" borderId="17" xfId="100" applyFont="1" applyBorder="1" applyAlignment="1" applyProtection="1">
      <alignment horizontal="center" vertical="top" wrapText="1"/>
      <protection/>
    </xf>
    <xf numFmtId="49" fontId="7" fillId="0" borderId="10" xfId="100" applyNumberFormat="1" applyFont="1" applyBorder="1" applyAlignment="1" applyProtection="1">
      <alignment horizontal="right" vertical="top" wrapText="1"/>
      <protection/>
    </xf>
    <xf numFmtId="0" fontId="9" fillId="0" borderId="10" xfId="100" applyFont="1" applyBorder="1" applyAlignment="1" applyProtection="1">
      <alignment vertical="top" wrapText="1"/>
      <protection/>
    </xf>
    <xf numFmtId="0" fontId="9" fillId="0" borderId="12" xfId="100" applyFont="1" applyBorder="1" applyAlignment="1" applyProtection="1">
      <alignment vertical="top" wrapText="1"/>
      <protection/>
    </xf>
    <xf numFmtId="49" fontId="7" fillId="33" borderId="18" xfId="10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100" applyFont="1" applyFill="1" applyBorder="1" applyAlignment="1" applyProtection="1">
      <alignment vertical="top" wrapText="1"/>
      <protection/>
    </xf>
    <xf numFmtId="0" fontId="9" fillId="0" borderId="10" xfId="100" applyFont="1" applyBorder="1" applyAlignment="1" applyProtection="1">
      <alignment horizontal="right" vertical="top" wrapText="1"/>
      <protection/>
    </xf>
    <xf numFmtId="0" fontId="18" fillId="37" borderId="10" xfId="10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100" applyNumberFormat="1" applyFont="1" applyBorder="1" applyAlignment="1" applyProtection="1">
      <alignment horizontal="right" vertical="top" wrapText="1"/>
      <protection/>
    </xf>
    <xf numFmtId="1" fontId="5" fillId="0" borderId="10" xfId="100" applyNumberFormat="1" applyFont="1" applyBorder="1" applyAlignment="1" applyProtection="1">
      <alignment horizontal="right" vertical="top" wrapText="1"/>
      <protection/>
    </xf>
    <xf numFmtId="0" fontId="18" fillId="37" borderId="10" xfId="100" applyFont="1" applyFill="1" applyBorder="1" applyAlignment="1" applyProtection="1">
      <alignment vertical="top"/>
      <protection/>
    </xf>
    <xf numFmtId="49" fontId="5" fillId="0" borderId="10" xfId="100" applyNumberFormat="1" applyFont="1" applyFill="1" applyBorder="1" applyAlignment="1" applyProtection="1">
      <alignment horizontal="right" vertical="top" wrapText="1"/>
      <protection/>
    </xf>
    <xf numFmtId="1" fontId="6" fillId="0" borderId="10" xfId="100" applyNumberFormat="1" applyFont="1" applyBorder="1" applyAlignment="1" applyProtection="1">
      <alignment horizontal="right" vertical="top" wrapText="1"/>
      <protection/>
    </xf>
    <xf numFmtId="1" fontId="8" fillId="0" borderId="12" xfId="10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100" applyNumberFormat="1" applyFont="1" applyBorder="1" applyAlignment="1" applyProtection="1">
      <alignment horizontal="right" vertical="top" wrapText="1"/>
      <protection/>
    </xf>
    <xf numFmtId="49" fontId="6" fillId="0" borderId="10" xfId="100" applyNumberFormat="1" applyFont="1" applyFill="1" applyBorder="1" applyAlignment="1" applyProtection="1">
      <alignment horizontal="right" vertical="top" wrapText="1"/>
      <protection/>
    </xf>
    <xf numFmtId="1" fontId="18" fillId="37" borderId="10" xfId="100" applyNumberFormat="1" applyFont="1" applyFill="1" applyBorder="1" applyAlignment="1" applyProtection="1">
      <alignment vertical="top" wrapText="1"/>
      <protection/>
    </xf>
    <xf numFmtId="1" fontId="9" fillId="0" borderId="10" xfId="100" applyNumberFormat="1" applyFont="1" applyBorder="1" applyAlignment="1" applyProtection="1">
      <alignment vertical="top" wrapText="1"/>
      <protection/>
    </xf>
    <xf numFmtId="1" fontId="18" fillId="37" borderId="10" xfId="100" applyNumberFormat="1" applyFont="1" applyFill="1" applyBorder="1" applyAlignment="1" applyProtection="1">
      <alignment vertical="top"/>
      <protection/>
    </xf>
    <xf numFmtId="1" fontId="4" fillId="0" borderId="18" xfId="10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100" applyNumberFormat="1" applyFont="1" applyBorder="1" applyAlignment="1" applyProtection="1">
      <alignment horizontal="right" vertical="top" wrapText="1"/>
      <protection/>
    </xf>
    <xf numFmtId="1" fontId="7" fillId="0" borderId="18" xfId="100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10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100" applyNumberFormat="1" applyFont="1" applyFill="1" applyBorder="1" applyAlignment="1" applyProtection="1">
      <alignment vertical="top"/>
      <protection/>
    </xf>
    <xf numFmtId="0" fontId="18" fillId="37" borderId="29" xfId="100" applyNumberFormat="1" applyFont="1" applyFill="1" applyBorder="1" applyAlignment="1" applyProtection="1">
      <alignment vertical="top" wrapText="1"/>
      <protection/>
    </xf>
    <xf numFmtId="49" fontId="4" fillId="0" borderId="10" xfId="100" applyNumberFormat="1" applyFont="1" applyFill="1" applyBorder="1" applyAlignment="1" applyProtection="1">
      <alignment horizontal="right" vertical="top" wrapText="1"/>
      <protection/>
    </xf>
    <xf numFmtId="1" fontId="7" fillId="0" borderId="10" xfId="100" applyNumberFormat="1" applyFont="1" applyBorder="1" applyAlignment="1" applyProtection="1">
      <alignment horizontal="right" vertical="top" wrapText="1"/>
      <protection/>
    </xf>
    <xf numFmtId="1" fontId="9" fillId="0" borderId="10" xfId="100" applyNumberFormat="1" applyFont="1" applyBorder="1" applyAlignment="1" applyProtection="1">
      <alignment horizontal="right" vertical="top" wrapText="1"/>
      <protection/>
    </xf>
    <xf numFmtId="1" fontId="6" fillId="0" borderId="13" xfId="100" applyNumberFormat="1" applyFont="1" applyBorder="1" applyAlignment="1" applyProtection="1">
      <alignment horizontal="right" vertical="top" wrapText="1"/>
      <protection/>
    </xf>
    <xf numFmtId="1" fontId="5" fillId="0" borderId="18" xfId="100" applyNumberFormat="1" applyFont="1" applyBorder="1" applyAlignment="1" applyProtection="1">
      <alignment horizontal="right" vertical="top" wrapText="1"/>
      <protection/>
    </xf>
    <xf numFmtId="1" fontId="9" fillId="0" borderId="30" xfId="100" applyNumberFormat="1" applyFont="1" applyBorder="1" applyAlignment="1" applyProtection="1">
      <alignment vertical="top" wrapText="1"/>
      <protection/>
    </xf>
    <xf numFmtId="1" fontId="9" fillId="0" borderId="31" xfId="100" applyNumberFormat="1" applyFont="1" applyBorder="1" applyAlignment="1" applyProtection="1">
      <alignment vertical="top" wrapText="1"/>
      <protection/>
    </xf>
    <xf numFmtId="1" fontId="5" fillId="0" borderId="23" xfId="100" applyNumberFormat="1" applyFont="1" applyBorder="1" applyAlignment="1" applyProtection="1">
      <alignment horizontal="right" vertical="top" wrapText="1"/>
      <protection/>
    </xf>
    <xf numFmtId="1" fontId="9" fillId="0" borderId="32" xfId="100" applyNumberFormat="1" applyFont="1" applyBorder="1" applyAlignment="1" applyProtection="1">
      <alignment vertical="top" wrapText="1"/>
      <protection/>
    </xf>
    <xf numFmtId="1" fontId="9" fillId="0" borderId="33" xfId="100" applyNumberFormat="1" applyFont="1" applyBorder="1" applyAlignment="1" applyProtection="1">
      <alignment vertical="top" wrapText="1"/>
      <protection/>
    </xf>
    <xf numFmtId="1" fontId="6" fillId="0" borderId="11" xfId="100" applyNumberFormat="1" applyFont="1" applyBorder="1" applyAlignment="1" applyProtection="1">
      <alignment horizontal="right" vertical="top" wrapText="1"/>
      <protection/>
    </xf>
    <xf numFmtId="1" fontId="6" fillId="33" borderId="10" xfId="10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100" applyNumberFormat="1" applyFont="1" applyBorder="1" applyAlignment="1" applyProtection="1">
      <alignment horizontal="right" vertical="top" wrapText="1"/>
      <protection/>
    </xf>
    <xf numFmtId="49" fontId="4" fillId="0" borderId="36" xfId="100" applyNumberFormat="1" applyFont="1" applyBorder="1" applyAlignment="1" applyProtection="1">
      <alignment horizontal="right" vertical="top" wrapText="1"/>
      <protection/>
    </xf>
    <xf numFmtId="1" fontId="4" fillId="0" borderId="36" xfId="100" applyNumberFormat="1" applyFont="1" applyBorder="1" applyAlignment="1" applyProtection="1">
      <alignment horizontal="right" vertical="top" wrapText="1"/>
      <protection/>
    </xf>
    <xf numFmtId="0" fontId="5" fillId="0" borderId="0" xfId="100" applyFont="1" applyAlignment="1" applyProtection="1">
      <alignment vertical="top"/>
      <protection/>
    </xf>
    <xf numFmtId="1" fontId="5" fillId="0" borderId="0" xfId="100" applyNumberFormat="1" applyFont="1" applyAlignment="1" applyProtection="1">
      <alignment vertical="top"/>
      <protection/>
    </xf>
    <xf numFmtId="0" fontId="10" fillId="0" borderId="10" xfId="102" applyFont="1" applyBorder="1" applyAlignment="1" applyProtection="1">
      <alignment horizontal="center" vertical="center" wrapText="1"/>
      <protection/>
    </xf>
    <xf numFmtId="0" fontId="10" fillId="0" borderId="16" xfId="102" applyFont="1" applyBorder="1" applyAlignment="1" applyProtection="1">
      <alignment horizontal="center" vertical="center" wrapText="1"/>
      <protection/>
    </xf>
    <xf numFmtId="0" fontId="10" fillId="0" borderId="12" xfId="102" applyFont="1" applyBorder="1" applyAlignment="1" applyProtection="1">
      <alignment horizontal="center" vertical="center" wrapText="1"/>
      <protection/>
    </xf>
    <xf numFmtId="0" fontId="10" fillId="0" borderId="11" xfId="102" applyFont="1" applyBorder="1" applyAlignment="1" applyProtection="1">
      <alignment horizontal="center" vertical="center" wrapText="1"/>
      <protection/>
    </xf>
    <xf numFmtId="0" fontId="12" fillId="0" borderId="10" xfId="102" applyFont="1" applyBorder="1" applyAlignment="1" applyProtection="1">
      <alignment vertical="center" wrapText="1"/>
      <protection/>
    </xf>
    <xf numFmtId="0" fontId="11" fillId="0" borderId="10" xfId="102" applyFont="1" applyFill="1" applyBorder="1" applyProtection="1">
      <alignment/>
      <protection/>
    </xf>
    <xf numFmtId="0" fontId="11" fillId="0" borderId="10" xfId="102" applyFont="1" applyBorder="1" applyAlignment="1" applyProtection="1">
      <alignment vertical="center" wrapText="1"/>
      <protection/>
    </xf>
    <xf numFmtId="3" fontId="11" fillId="0" borderId="10" xfId="102" applyNumberFormat="1" applyFont="1" applyBorder="1" applyAlignment="1" applyProtection="1">
      <alignment horizontal="center" vertical="center"/>
      <protection/>
    </xf>
    <xf numFmtId="0" fontId="11" fillId="0" borderId="10" xfId="102" applyFont="1" applyFill="1" applyBorder="1" applyAlignment="1" applyProtection="1">
      <alignment vertical="center" wrapText="1"/>
      <protection/>
    </xf>
    <xf numFmtId="0" fontId="12" fillId="0" borderId="10" xfId="102" applyFont="1" applyBorder="1" applyAlignment="1" applyProtection="1">
      <alignment horizontal="right" vertical="center" wrapText="1"/>
      <protection/>
    </xf>
    <xf numFmtId="0" fontId="11" fillId="0" borderId="10" xfId="102" applyFont="1" applyBorder="1" applyAlignment="1" applyProtection="1">
      <alignment horizontal="left" vertical="center" wrapText="1"/>
      <protection/>
    </xf>
    <xf numFmtId="3" fontId="12" fillId="0" borderId="10" xfId="102" applyNumberFormat="1" applyFont="1" applyBorder="1" applyAlignment="1" applyProtection="1">
      <alignment horizontal="center" vertical="center"/>
      <protection/>
    </xf>
    <xf numFmtId="0" fontId="11" fillId="0" borderId="10" xfId="102" applyFont="1" applyBorder="1" applyAlignment="1" applyProtection="1">
      <alignment wrapText="1"/>
      <protection/>
    </xf>
    <xf numFmtId="0" fontId="11" fillId="0" borderId="16" xfId="102" applyFont="1" applyBorder="1" applyAlignment="1" applyProtection="1">
      <alignment horizontal="center" vertical="center" wrapText="1"/>
      <protection/>
    </xf>
    <xf numFmtId="0" fontId="12" fillId="0" borderId="16" xfId="102" applyFont="1" applyBorder="1" applyAlignment="1" applyProtection="1">
      <alignment horizontal="center" vertical="center" wrapText="1"/>
      <protection/>
    </xf>
    <xf numFmtId="0" fontId="12" fillId="0" borderId="16" xfId="102" applyFont="1" applyBorder="1" applyAlignment="1" applyProtection="1">
      <alignment horizontal="center" wrapText="1"/>
      <protection/>
    </xf>
    <xf numFmtId="0" fontId="13" fillId="0" borderId="10" xfId="102" applyFont="1" applyBorder="1" applyAlignment="1" applyProtection="1">
      <alignment vertical="center" wrapText="1"/>
      <protection/>
    </xf>
    <xf numFmtId="0" fontId="11" fillId="0" borderId="29" xfId="102" applyFont="1" applyBorder="1" applyAlignment="1" applyProtection="1">
      <alignment vertical="center" wrapText="1"/>
      <protection/>
    </xf>
    <xf numFmtId="49" fontId="11" fillId="0" borderId="16" xfId="102" applyNumberFormat="1" applyFont="1" applyBorder="1" applyAlignment="1" applyProtection="1">
      <alignment horizontal="center" vertical="center" wrapText="1"/>
      <protection/>
    </xf>
    <xf numFmtId="0" fontId="11" fillId="0" borderId="14" xfId="102" applyFont="1" applyBorder="1" applyAlignment="1" applyProtection="1">
      <alignment vertical="center" wrapText="1"/>
      <protection/>
    </xf>
    <xf numFmtId="0" fontId="10" fillId="0" borderId="12" xfId="102" applyFont="1" applyBorder="1" applyAlignment="1" applyProtection="1">
      <alignment vertical="center" wrapText="1"/>
      <protection/>
    </xf>
    <xf numFmtId="0" fontId="14" fillId="0" borderId="10" xfId="102" applyFont="1" applyBorder="1" applyAlignment="1" applyProtection="1">
      <alignment vertical="center" wrapText="1"/>
      <protection/>
    </xf>
    <xf numFmtId="0" fontId="11" fillId="0" borderId="0" xfId="102" applyFont="1" applyBorder="1" applyAlignment="1" applyProtection="1">
      <alignment wrapText="1"/>
      <protection/>
    </xf>
    <xf numFmtId="1" fontId="11" fillId="0" borderId="10" xfId="102" applyNumberFormat="1" applyFont="1" applyBorder="1" applyAlignment="1" applyProtection="1">
      <alignment vertical="center"/>
      <protection/>
    </xf>
    <xf numFmtId="1" fontId="9" fillId="38" borderId="17" xfId="100" applyNumberFormat="1" applyFont="1" applyFill="1" applyBorder="1" applyAlignment="1" applyProtection="1">
      <alignment vertical="top" wrapText="1"/>
      <protection locked="0"/>
    </xf>
    <xf numFmtId="1" fontId="9" fillId="38" borderId="12" xfId="100" applyNumberFormat="1" applyFont="1" applyFill="1" applyBorder="1" applyAlignment="1" applyProtection="1">
      <alignment vertical="top" wrapText="1"/>
      <protection locked="0"/>
    </xf>
    <xf numFmtId="0" fontId="11" fillId="0" borderId="0" xfId="101" applyFont="1" applyAlignment="1" applyProtection="1">
      <alignment wrapText="1"/>
      <protection locked="0"/>
    </xf>
    <xf numFmtId="0" fontId="11" fillId="0" borderId="0" xfId="101" applyFont="1" applyFill="1" applyAlignment="1" applyProtection="1">
      <alignment wrapText="1"/>
      <protection locked="0"/>
    </xf>
    <xf numFmtId="0" fontId="10" fillId="0" borderId="0" xfId="101" applyFont="1" applyBorder="1" applyAlignment="1" applyProtection="1">
      <alignment horizontal="centerContinuous" vertical="center" wrapText="1"/>
      <protection locked="0"/>
    </xf>
    <xf numFmtId="0" fontId="10" fillId="0" borderId="0" xfId="101" applyFont="1" applyFill="1" applyBorder="1" applyAlignment="1" applyProtection="1">
      <alignment horizontal="centerContinuous" vertical="center" wrapText="1"/>
      <protection locked="0"/>
    </xf>
    <xf numFmtId="1" fontId="11" fillId="0" borderId="0" xfId="101" applyNumberFormat="1" applyFont="1" applyBorder="1" applyAlignment="1" applyProtection="1">
      <alignment wrapText="1"/>
      <protection/>
    </xf>
    <xf numFmtId="0" fontId="11" fillId="0" borderId="0" xfId="101" applyFont="1" applyAlignment="1" applyProtection="1">
      <alignment horizontal="centerContinuous" wrapText="1"/>
      <protection/>
    </xf>
    <xf numFmtId="0" fontId="11" fillId="0" borderId="0" xfId="101" applyFont="1" applyAlignment="1" applyProtection="1">
      <alignment horizontal="center" wrapText="1"/>
      <protection/>
    </xf>
    <xf numFmtId="0" fontId="10" fillId="0" borderId="0" xfId="101" applyFont="1" applyAlignment="1" applyProtection="1">
      <alignment wrapText="1"/>
      <protection/>
    </xf>
    <xf numFmtId="0" fontId="10" fillId="0" borderId="10" xfId="101" applyFont="1" applyBorder="1" applyAlignment="1" applyProtection="1">
      <alignment horizontal="center" vertical="center" wrapText="1"/>
      <protection/>
    </xf>
    <xf numFmtId="14" fontId="10" fillId="0" borderId="10" xfId="101" applyNumberFormat="1" applyFont="1" applyFill="1" applyBorder="1" applyAlignment="1" applyProtection="1">
      <alignment horizontal="center" vertical="center" wrapText="1"/>
      <protection/>
    </xf>
    <xf numFmtId="0" fontId="11" fillId="0" borderId="0" xfId="101" applyFont="1" applyBorder="1" applyAlignment="1" applyProtection="1">
      <alignment horizontal="center" wrapText="1"/>
      <protection/>
    </xf>
    <xf numFmtId="49" fontId="10" fillId="0" borderId="10" xfId="101" applyNumberFormat="1" applyFont="1" applyFill="1" applyBorder="1" applyAlignment="1" applyProtection="1">
      <alignment horizontal="center" vertical="center" wrapText="1"/>
      <protection/>
    </xf>
    <xf numFmtId="0" fontId="12" fillId="0" borderId="10" xfId="101" applyFont="1" applyBorder="1" applyAlignment="1" applyProtection="1">
      <alignment wrapText="1"/>
      <protection/>
    </xf>
    <xf numFmtId="49" fontId="12" fillId="0" borderId="10" xfId="101" applyNumberFormat="1" applyFont="1" applyBorder="1" applyAlignment="1" applyProtection="1">
      <alignment wrapText="1"/>
      <protection/>
    </xf>
    <xf numFmtId="0" fontId="11" fillId="0" borderId="10" xfId="101" applyFont="1" applyBorder="1" applyAlignment="1" applyProtection="1">
      <alignment wrapText="1"/>
      <protection/>
    </xf>
    <xf numFmtId="49" fontId="11" fillId="0" borderId="10" xfId="101" applyNumberFormat="1" applyFont="1" applyBorder="1" applyAlignment="1" applyProtection="1">
      <alignment horizontal="center" wrapText="1"/>
      <protection/>
    </xf>
    <xf numFmtId="0" fontId="11" fillId="0" borderId="10" xfId="101" applyFont="1" applyFill="1" applyBorder="1" applyAlignment="1" applyProtection="1">
      <alignment wrapText="1"/>
      <protection/>
    </xf>
    <xf numFmtId="49" fontId="11" fillId="0" borderId="10" xfId="101" applyNumberFormat="1" applyFont="1" applyFill="1" applyBorder="1" applyAlignment="1" applyProtection="1">
      <alignment horizontal="center" wrapText="1"/>
      <protection/>
    </xf>
    <xf numFmtId="0" fontId="10" fillId="0" borderId="10" xfId="101" applyFont="1" applyBorder="1" applyAlignment="1" applyProtection="1">
      <alignment horizontal="right" wrapText="1"/>
      <protection/>
    </xf>
    <xf numFmtId="49" fontId="10" fillId="0" borderId="10" xfId="101" applyNumberFormat="1" applyFont="1" applyBorder="1" applyAlignment="1" applyProtection="1">
      <alignment horizontal="center" wrapText="1"/>
      <protection/>
    </xf>
    <xf numFmtId="49" fontId="12" fillId="0" borderId="10" xfId="101" applyNumberFormat="1" applyFont="1" applyBorder="1" applyAlignment="1" applyProtection="1">
      <alignment horizontal="center" wrapText="1"/>
      <protection/>
    </xf>
    <xf numFmtId="1" fontId="11" fillId="0" borderId="10" xfId="101" applyNumberFormat="1" applyFont="1" applyFill="1" applyBorder="1" applyAlignment="1" applyProtection="1">
      <alignment wrapText="1"/>
      <protection/>
    </xf>
    <xf numFmtId="0" fontId="10" fillId="0" borderId="10" xfId="101" applyFont="1" applyBorder="1" applyAlignment="1" applyProtection="1">
      <alignment wrapText="1"/>
      <protection/>
    </xf>
    <xf numFmtId="49" fontId="11" fillId="0" borderId="0" xfId="101" applyNumberFormat="1" applyFont="1" applyBorder="1" applyAlignment="1" applyProtection="1">
      <alignment wrapText="1"/>
      <protection/>
    </xf>
    <xf numFmtId="1" fontId="11" fillId="0" borderId="0" xfId="101" applyNumberFormat="1" applyFont="1" applyFill="1" applyBorder="1" applyAlignment="1" applyProtection="1">
      <alignment wrapText="1"/>
      <protection/>
    </xf>
    <xf numFmtId="0" fontId="10" fillId="0" borderId="0" xfId="101" applyFont="1" applyAlignment="1" applyProtection="1">
      <alignment horizontal="center"/>
      <protection/>
    </xf>
    <xf numFmtId="1" fontId="11" fillId="0" borderId="10" xfId="103" applyNumberFormat="1" applyFont="1" applyFill="1" applyBorder="1" applyAlignment="1" applyProtection="1">
      <alignment vertical="center"/>
      <protection/>
    </xf>
    <xf numFmtId="1" fontId="11" fillId="0" borderId="12" xfId="103" applyNumberFormat="1" applyFont="1" applyFill="1" applyBorder="1" applyAlignment="1" applyProtection="1">
      <alignment vertical="center"/>
      <protection/>
    </xf>
    <xf numFmtId="0" fontId="10" fillId="0" borderId="0" xfId="103" applyFont="1" applyBorder="1" applyAlignment="1" applyProtection="1">
      <alignment vertical="center" wrapText="1"/>
      <protection locked="0"/>
    </xf>
    <xf numFmtId="49" fontId="10" fillId="0" borderId="0" xfId="103" applyNumberFormat="1" applyFont="1" applyBorder="1" applyAlignment="1" applyProtection="1">
      <alignment horizontal="center" vertical="center" wrapText="1"/>
      <protection locked="0"/>
    </xf>
    <xf numFmtId="0" fontId="11" fillId="0" borderId="0" xfId="103" applyFont="1" applyBorder="1" applyProtection="1">
      <alignment/>
      <protection locked="0"/>
    </xf>
    <xf numFmtId="0" fontId="11" fillId="0" borderId="0" xfId="99" applyFont="1" applyProtection="1">
      <alignment/>
      <protection locked="0"/>
    </xf>
    <xf numFmtId="0" fontId="10" fillId="0" borderId="0" xfId="98" applyFont="1" applyAlignment="1" applyProtection="1">
      <alignment horizontal="centerContinuous"/>
      <protection locked="0"/>
    </xf>
    <xf numFmtId="0" fontId="11" fillId="0" borderId="0" xfId="98" applyFont="1" applyProtection="1">
      <alignment/>
      <protection locked="0"/>
    </xf>
    <xf numFmtId="0" fontId="11" fillId="0" borderId="0" xfId="98" applyFont="1" applyAlignment="1" applyProtection="1">
      <alignment horizontal="left" vertical="center" wrapText="1"/>
      <protection locked="0"/>
    </xf>
    <xf numFmtId="0" fontId="11" fillId="0" borderId="0" xfId="98" applyFont="1" applyAlignment="1" applyProtection="1">
      <alignment vertical="center" wrapText="1"/>
      <protection locked="0"/>
    </xf>
    <xf numFmtId="0" fontId="10" fillId="0" borderId="0" xfId="98" applyFont="1" applyProtection="1">
      <alignment/>
      <protection locked="0"/>
    </xf>
    <xf numFmtId="0" fontId="11" fillId="0" borderId="0" xfId="98" applyFont="1" applyAlignment="1" applyProtection="1">
      <alignment/>
      <protection locked="0"/>
    </xf>
    <xf numFmtId="0" fontId="10" fillId="0" borderId="0" xfId="98" applyFont="1" applyBorder="1" applyAlignment="1" applyProtection="1">
      <alignment horizontal="centerContinuous"/>
      <protection locked="0"/>
    </xf>
    <xf numFmtId="0" fontId="10" fillId="0" borderId="10" xfId="98" applyFont="1" applyBorder="1" applyAlignment="1" applyProtection="1">
      <alignment horizontal="centerContinuous" vertical="center" wrapText="1"/>
      <protection/>
    </xf>
    <xf numFmtId="0" fontId="10" fillId="0" borderId="10" xfId="98" applyFont="1" applyBorder="1" applyAlignment="1" applyProtection="1">
      <alignment horizontal="center" vertical="center" wrapText="1"/>
      <protection/>
    </xf>
    <xf numFmtId="49" fontId="10" fillId="0" borderId="10" xfId="98" applyNumberFormat="1" applyFont="1" applyBorder="1" applyAlignment="1" applyProtection="1">
      <alignment horizontal="center" vertical="center" wrapText="1"/>
      <protection/>
    </xf>
    <xf numFmtId="0" fontId="10" fillId="0" borderId="10" xfId="98" applyFont="1" applyBorder="1" applyAlignment="1" applyProtection="1">
      <alignment horizontal="centerContinuous"/>
      <protection/>
    </xf>
    <xf numFmtId="0" fontId="10" fillId="0" borderId="10" xfId="98" applyFont="1" applyBorder="1" applyAlignment="1" applyProtection="1">
      <alignment horizontal="center"/>
      <protection/>
    </xf>
    <xf numFmtId="0" fontId="10" fillId="0" borderId="10" xfId="98" applyFont="1" applyBorder="1" applyAlignment="1" applyProtection="1">
      <alignment wrapText="1"/>
      <protection/>
    </xf>
    <xf numFmtId="0" fontId="10" fillId="0" borderId="10" xfId="98" applyFont="1" applyBorder="1" applyAlignment="1" applyProtection="1">
      <alignment vertical="justify" wrapText="1"/>
      <protection/>
    </xf>
    <xf numFmtId="49" fontId="10" fillId="33" borderId="10" xfId="98" applyNumberFormat="1" applyFont="1" applyFill="1" applyBorder="1" applyAlignment="1" applyProtection="1">
      <alignment vertical="justify" wrapText="1"/>
      <protection/>
    </xf>
    <xf numFmtId="0" fontId="11" fillId="33" borderId="10" xfId="98" applyFont="1" applyFill="1" applyBorder="1" applyAlignment="1" applyProtection="1">
      <alignment horizontal="left" vertical="center" wrapText="1"/>
      <protection/>
    </xf>
    <xf numFmtId="0" fontId="11" fillId="0" borderId="10" xfId="98" applyFont="1" applyBorder="1" applyProtection="1">
      <alignment/>
      <protection/>
    </xf>
    <xf numFmtId="49" fontId="11" fillId="0" borderId="10" xfId="98" applyNumberFormat="1" applyFont="1" applyBorder="1" applyAlignment="1" applyProtection="1">
      <alignment horizontal="center" vertical="center" wrapText="1"/>
      <protection/>
    </xf>
    <xf numFmtId="0" fontId="12" fillId="0" borderId="10" xfId="98" applyFont="1" applyBorder="1" applyAlignment="1" applyProtection="1">
      <alignment horizontal="right"/>
      <protection/>
    </xf>
    <xf numFmtId="49" fontId="12" fillId="0" borderId="10" xfId="98" applyNumberFormat="1" applyFont="1" applyBorder="1" applyAlignment="1" applyProtection="1">
      <alignment horizontal="center" vertical="center" wrapText="1"/>
      <protection/>
    </xf>
    <xf numFmtId="0" fontId="10" fillId="0" borderId="10" xfId="98" applyFont="1" applyBorder="1" applyProtection="1">
      <alignment/>
      <protection/>
    </xf>
    <xf numFmtId="0" fontId="10" fillId="0" borderId="10" xfId="98" applyFont="1" applyBorder="1" applyAlignment="1" applyProtection="1">
      <alignment horizontal="left"/>
      <protection/>
    </xf>
    <xf numFmtId="0" fontId="10" fillId="0" borderId="10" xfId="98" applyFont="1" applyBorder="1" applyAlignment="1" applyProtection="1">
      <alignment vertical="top" wrapText="1"/>
      <protection/>
    </xf>
    <xf numFmtId="0" fontId="10" fillId="0" borderId="10" xfId="98" applyFont="1" applyBorder="1" applyAlignment="1" applyProtection="1">
      <alignment horizontal="left" vertical="center" wrapText="1"/>
      <protection/>
    </xf>
    <xf numFmtId="0" fontId="11" fillId="0" borderId="10" xfId="98" applyFont="1" applyBorder="1" applyAlignment="1" applyProtection="1">
      <alignment wrapText="1"/>
      <protection/>
    </xf>
    <xf numFmtId="0" fontId="11" fillId="0" borderId="10" xfId="98" applyFont="1" applyBorder="1" applyAlignment="1" applyProtection="1">
      <alignment horizontal="left" vertical="center" wrapText="1"/>
      <protection/>
    </xf>
    <xf numFmtId="49" fontId="12" fillId="0" borderId="13" xfId="98" applyNumberFormat="1" applyFont="1" applyBorder="1" applyAlignment="1" applyProtection="1">
      <alignment horizontal="center" vertical="center" wrapText="1"/>
      <protection/>
    </xf>
    <xf numFmtId="0" fontId="10" fillId="0" borderId="12" xfId="98" applyFont="1" applyBorder="1" applyAlignment="1" applyProtection="1">
      <alignment vertical="justify" wrapText="1"/>
      <protection/>
    </xf>
    <xf numFmtId="49" fontId="11" fillId="33" borderId="12" xfId="98" applyNumberFormat="1" applyFont="1" applyFill="1" applyBorder="1" applyAlignment="1" applyProtection="1">
      <alignment horizontal="center" vertical="center" wrapText="1"/>
      <protection/>
    </xf>
    <xf numFmtId="0" fontId="16" fillId="0" borderId="10" xfId="98" applyFont="1" applyBorder="1" applyAlignment="1" applyProtection="1">
      <alignment vertical="justify"/>
      <protection/>
    </xf>
    <xf numFmtId="49" fontId="11" fillId="0" borderId="11" xfId="98" applyNumberFormat="1" applyFont="1" applyBorder="1" applyAlignment="1" applyProtection="1">
      <alignment horizontal="center" vertical="center" wrapText="1"/>
      <protection/>
    </xf>
    <xf numFmtId="0" fontId="11" fillId="0" borderId="10" xfId="98" applyFont="1" applyBorder="1" applyAlignment="1" applyProtection="1">
      <alignment vertical="justify"/>
      <protection/>
    </xf>
    <xf numFmtId="1" fontId="11" fillId="33" borderId="16" xfId="98" applyNumberFormat="1" applyFont="1" applyFill="1" applyBorder="1" applyAlignment="1" applyProtection="1">
      <alignment horizontal="center" vertical="center" wrapText="1"/>
      <protection/>
    </xf>
    <xf numFmtId="1" fontId="11" fillId="0" borderId="0" xfId="98" applyNumberFormat="1" applyFont="1" applyAlignment="1" applyProtection="1">
      <alignment vertical="center" wrapText="1"/>
      <protection locked="0"/>
    </xf>
    <xf numFmtId="1" fontId="11" fillId="0" borderId="0" xfId="98" applyNumberFormat="1" applyFont="1" applyAlignment="1" applyProtection="1">
      <alignment horizontal="left" vertical="center" wrapText="1"/>
      <protection locked="0"/>
    </xf>
    <xf numFmtId="0" fontId="11" fillId="0" borderId="0" xfId="95" applyFont="1" applyAlignment="1" applyProtection="1">
      <alignment horizontal="left" vertical="center" wrapText="1"/>
      <protection locked="0"/>
    </xf>
    <xf numFmtId="49" fontId="11" fillId="0" borderId="0" xfId="95" applyNumberFormat="1" applyFont="1" applyAlignment="1" applyProtection="1">
      <alignment horizontal="left" vertical="center" wrapText="1"/>
      <protection locked="0"/>
    </xf>
    <xf numFmtId="0" fontId="11" fillId="0" borderId="0" xfId="95" applyFont="1" applyProtection="1">
      <alignment/>
      <protection locked="0"/>
    </xf>
    <xf numFmtId="49" fontId="11" fillId="0" borderId="0" xfId="99" applyNumberFormat="1" applyFont="1" applyProtection="1">
      <alignment/>
      <protection locked="0"/>
    </xf>
    <xf numFmtId="0" fontId="10" fillId="0" borderId="12" xfId="95" applyFont="1" applyBorder="1" applyAlignment="1" applyProtection="1">
      <alignment horizontal="centerContinuous" vertical="center" wrapText="1"/>
      <protection/>
    </xf>
    <xf numFmtId="49" fontId="10" fillId="0" borderId="13" xfId="95" applyNumberFormat="1" applyFont="1" applyBorder="1" applyAlignment="1" applyProtection="1">
      <alignment horizontal="center" vertical="center" wrapText="1"/>
      <protection/>
    </xf>
    <xf numFmtId="1" fontId="10" fillId="0" borderId="16" xfId="95" applyNumberFormat="1" applyFont="1" applyBorder="1" applyAlignment="1" applyProtection="1">
      <alignment horizontal="centerContinuous" vertical="center" wrapText="1"/>
      <protection/>
    </xf>
    <xf numFmtId="49" fontId="10" fillId="0" borderId="11" xfId="95" applyNumberFormat="1" applyFont="1" applyBorder="1" applyAlignment="1" applyProtection="1">
      <alignment horizontal="center" vertical="center" wrapText="1"/>
      <protection/>
    </xf>
    <xf numFmtId="0" fontId="10" fillId="0" borderId="10" xfId="95" applyFont="1" applyBorder="1" applyAlignment="1" applyProtection="1">
      <alignment horizontal="left" vertical="center" wrapText="1"/>
      <protection/>
    </xf>
    <xf numFmtId="49" fontId="12" fillId="0" borderId="10" xfId="95" applyNumberFormat="1" applyFont="1" applyBorder="1" applyAlignment="1" applyProtection="1">
      <alignment horizontal="center" vertical="center" wrapText="1"/>
      <protection/>
    </xf>
    <xf numFmtId="49" fontId="10" fillId="0" borderId="10" xfId="95" applyNumberFormat="1" applyFont="1" applyBorder="1" applyAlignment="1" applyProtection="1">
      <alignment horizontal="center" vertical="center" wrapText="1"/>
      <protection/>
    </xf>
    <xf numFmtId="0" fontId="11" fillId="0" borderId="10" xfId="95" applyFont="1" applyBorder="1" applyAlignment="1" applyProtection="1">
      <alignment horizontal="left" vertical="center" wrapText="1"/>
      <protection/>
    </xf>
    <xf numFmtId="49" fontId="11" fillId="0" borderId="10" xfId="95" applyNumberFormat="1" applyFont="1" applyBorder="1" applyAlignment="1" applyProtection="1">
      <alignment horizontal="center" vertical="center" wrapText="1"/>
      <protection/>
    </xf>
    <xf numFmtId="0" fontId="12" fillId="0" borderId="10" xfId="95" applyFont="1" applyBorder="1" applyAlignment="1" applyProtection="1">
      <alignment horizontal="right" vertical="center" wrapText="1"/>
      <protection/>
    </xf>
    <xf numFmtId="49" fontId="10" fillId="0" borderId="10" xfId="95" applyNumberFormat="1" applyFont="1" applyBorder="1" applyAlignment="1" applyProtection="1">
      <alignment horizontal="left" vertical="center" wrapText="1"/>
      <protection/>
    </xf>
    <xf numFmtId="0" fontId="10" fillId="0" borderId="0" xfId="95" applyFont="1" applyBorder="1" applyAlignment="1" applyProtection="1">
      <alignment horizontal="left" vertical="center" wrapText="1"/>
      <protection/>
    </xf>
    <xf numFmtId="49" fontId="10" fillId="0" borderId="0" xfId="95" applyNumberFormat="1" applyFont="1" applyBorder="1" applyAlignment="1" applyProtection="1">
      <alignment horizontal="left" vertical="center" wrapText="1"/>
      <protection/>
    </xf>
    <xf numFmtId="0" fontId="11" fillId="0" borderId="0" xfId="95" applyFont="1" applyBorder="1" applyAlignment="1" applyProtection="1">
      <alignment horizontal="right" vertical="center" wrapText="1"/>
      <protection/>
    </xf>
    <xf numFmtId="0" fontId="11" fillId="0" borderId="0" xfId="95" applyFont="1" applyBorder="1" applyAlignment="1" applyProtection="1">
      <alignment horizontal="left" vertical="center" wrapText="1"/>
      <protection/>
    </xf>
    <xf numFmtId="0" fontId="10" fillId="0" borderId="16" xfId="95" applyFont="1" applyBorder="1" applyAlignment="1" applyProtection="1">
      <alignment horizontal="centerContinuous" vertical="center" wrapText="1"/>
      <protection/>
    </xf>
    <xf numFmtId="0" fontId="11" fillId="0" borderId="10" xfId="95" applyFont="1" applyBorder="1" applyAlignment="1" applyProtection="1">
      <alignment horizontal="right"/>
      <protection/>
    </xf>
    <xf numFmtId="0" fontId="11" fillId="0" borderId="10" xfId="95" applyFont="1" applyBorder="1" applyAlignment="1" applyProtection="1">
      <alignment vertical="center" wrapText="1"/>
      <protection/>
    </xf>
    <xf numFmtId="49" fontId="16" fillId="0" borderId="10" xfId="95" applyNumberFormat="1" applyFont="1" applyBorder="1" applyAlignment="1" applyProtection="1">
      <alignment horizontal="center" vertical="center" wrapText="1"/>
      <protection/>
    </xf>
    <xf numFmtId="0" fontId="11" fillId="0" borderId="10" xfId="95" applyFont="1" applyBorder="1" applyAlignment="1" applyProtection="1" quotePrefix="1">
      <alignment horizontal="left" vertical="center" wrapText="1"/>
      <protection/>
    </xf>
    <xf numFmtId="49" fontId="11" fillId="0" borderId="0" xfId="95" applyNumberFormat="1" applyFont="1" applyBorder="1" applyAlignment="1" applyProtection="1">
      <alignment horizontal="center" vertical="center" wrapText="1"/>
      <protection/>
    </xf>
    <xf numFmtId="49" fontId="10" fillId="0" borderId="0" xfId="95" applyNumberFormat="1" applyFont="1" applyBorder="1" applyAlignment="1" applyProtection="1">
      <alignment horizontal="center" vertical="center" wrapText="1"/>
      <protection/>
    </xf>
    <xf numFmtId="0" fontId="10" fillId="0" borderId="0" xfId="95" applyFont="1" applyBorder="1" applyAlignment="1" applyProtection="1">
      <alignment horizontal="center"/>
      <protection/>
    </xf>
    <xf numFmtId="0" fontId="12" fillId="0" borderId="10" xfId="95" applyFont="1" applyBorder="1" applyAlignment="1" applyProtection="1">
      <alignment horizontal="left" vertical="center" wrapText="1"/>
      <protection/>
    </xf>
    <xf numFmtId="0" fontId="12" fillId="0" borderId="0" xfId="95" applyFont="1" applyBorder="1" applyAlignment="1" applyProtection="1">
      <alignment horizontal="left" vertical="center" wrapText="1"/>
      <protection/>
    </xf>
    <xf numFmtId="49" fontId="12" fillId="0" borderId="0" xfId="95" applyNumberFormat="1" applyFont="1" applyBorder="1" applyAlignment="1" applyProtection="1">
      <alignment horizontal="left" vertical="center" wrapText="1"/>
      <protection/>
    </xf>
    <xf numFmtId="1" fontId="11" fillId="0" borderId="0" xfId="98" applyNumberFormat="1" applyFont="1" applyBorder="1" applyAlignment="1" applyProtection="1">
      <alignment vertical="justify" wrapText="1"/>
      <protection locked="0"/>
    </xf>
    <xf numFmtId="0" fontId="11" fillId="0" borderId="0" xfId="96" applyFont="1" applyAlignment="1" applyProtection="1">
      <alignment vertical="center" wrapText="1"/>
      <protection locked="0"/>
    </xf>
    <xf numFmtId="49" fontId="11" fillId="0" borderId="0" xfId="96" applyNumberFormat="1" applyFont="1" applyAlignment="1" applyProtection="1">
      <alignment vertical="center" wrapText="1"/>
      <protection locked="0"/>
    </xf>
    <xf numFmtId="0" fontId="10" fillId="0" borderId="0" xfId="96" applyFont="1" applyAlignment="1" applyProtection="1">
      <alignment vertical="center" wrapText="1"/>
      <protection locked="0"/>
    </xf>
    <xf numFmtId="0" fontId="10" fillId="0" borderId="0" xfId="96" applyFont="1" applyAlignment="1" applyProtection="1">
      <alignment horizontal="centerContinuous" vertical="center" wrapText="1"/>
      <protection locked="0"/>
    </xf>
    <xf numFmtId="0" fontId="10" fillId="0" borderId="0" xfId="96" applyFont="1" applyAlignment="1" applyProtection="1">
      <alignment horizontal="center" vertical="center" wrapText="1"/>
      <protection locked="0"/>
    </xf>
    <xf numFmtId="0" fontId="10" fillId="0" borderId="0" xfId="96" applyFont="1" applyProtection="1">
      <alignment/>
      <protection locked="0"/>
    </xf>
    <xf numFmtId="1" fontId="11" fillId="0" borderId="0" xfId="96" applyNumberFormat="1" applyFont="1" applyAlignment="1" applyProtection="1">
      <alignment horizontal="centerContinuous" vertical="center" wrapText="1"/>
      <protection/>
    </xf>
    <xf numFmtId="1" fontId="11" fillId="0" borderId="0" xfId="96" applyNumberFormat="1" applyFont="1" applyAlignment="1" applyProtection="1">
      <alignment vertical="center" wrapText="1"/>
      <protection locked="0"/>
    </xf>
    <xf numFmtId="0" fontId="10" fillId="0" borderId="0" xfId="102" applyFont="1" applyBorder="1" applyAlignment="1" applyProtection="1">
      <alignment wrapText="1"/>
      <protection locked="0"/>
    </xf>
    <xf numFmtId="1" fontId="11" fillId="0" borderId="0" xfId="102" applyNumberFormat="1" applyFont="1" applyBorder="1" applyProtection="1">
      <alignment/>
      <protection locked="0"/>
    </xf>
    <xf numFmtId="0" fontId="10" fillId="0" borderId="0" xfId="102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100" applyFont="1" applyBorder="1" applyAlignment="1" applyProtection="1">
      <alignment horizontal="left" vertical="top" wrapText="1"/>
      <protection locked="0"/>
    </xf>
    <xf numFmtId="1" fontId="5" fillId="0" borderId="10" xfId="97" applyNumberFormat="1" applyFont="1" applyBorder="1" applyAlignment="1">
      <alignment horizontal="right" vertical="center" wrapText="1"/>
      <protection/>
    </xf>
    <xf numFmtId="1" fontId="10" fillId="35" borderId="10" xfId="102" applyNumberFormat="1" applyFont="1" applyFill="1" applyBorder="1" applyAlignment="1" applyProtection="1">
      <alignment vertical="center"/>
      <protection locked="0"/>
    </xf>
    <xf numFmtId="0" fontId="9" fillId="0" borderId="0" xfId="100" applyFont="1" applyBorder="1" applyAlignment="1" applyProtection="1">
      <alignment vertical="top"/>
      <protection locked="0"/>
    </xf>
    <xf numFmtId="49" fontId="7" fillId="0" borderId="0" xfId="100" applyNumberFormat="1" applyFont="1" applyBorder="1" applyAlignment="1" applyProtection="1">
      <alignment vertical="top" wrapText="1"/>
      <protection locked="0"/>
    </xf>
    <xf numFmtId="1" fontId="9" fillId="0" borderId="0" xfId="100" applyNumberFormat="1" applyFont="1" applyBorder="1" applyAlignment="1" applyProtection="1">
      <alignment vertical="top" wrapText="1"/>
      <protection locked="0"/>
    </xf>
    <xf numFmtId="1" fontId="11" fillId="0" borderId="10" xfId="96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100" applyFont="1" applyFill="1" applyAlignment="1" applyProtection="1">
      <alignment horizontal="right" vertical="top" wrapText="1"/>
      <protection locked="0"/>
    </xf>
    <xf numFmtId="1" fontId="10" fillId="0" borderId="10" xfId="98" applyNumberFormat="1" applyFont="1" applyBorder="1" applyAlignment="1" applyProtection="1">
      <alignment vertical="center" wrapText="1"/>
      <protection/>
    </xf>
    <xf numFmtId="1" fontId="9" fillId="34" borderId="12" xfId="100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99" applyNumberFormat="1" applyFont="1" applyFill="1" applyBorder="1" applyAlignment="1" applyProtection="1">
      <alignment horizontal="center"/>
      <protection locked="0"/>
    </xf>
    <xf numFmtId="1" fontId="5" fillId="34" borderId="10" xfId="9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97" applyNumberFormat="1" applyFont="1" applyBorder="1" applyAlignment="1" applyProtection="1">
      <alignment horizontal="right" vertical="center" wrapText="1"/>
      <protection/>
    </xf>
    <xf numFmtId="1" fontId="5" fillId="0" borderId="10" xfId="97" applyNumberFormat="1" applyFont="1" applyFill="1" applyBorder="1" applyAlignment="1" applyProtection="1">
      <alignment horizontal="right" vertical="center" wrapText="1"/>
      <protection/>
    </xf>
    <xf numFmtId="0" fontId="17" fillId="37" borderId="10" xfId="100" applyFont="1" applyFill="1" applyBorder="1" applyAlignment="1" applyProtection="1">
      <alignment horizontal="left" vertical="top" wrapText="1"/>
      <protection/>
    </xf>
    <xf numFmtId="1" fontId="17" fillId="37" borderId="10" xfId="100" applyNumberFormat="1" applyFont="1" applyFill="1" applyBorder="1" applyAlignment="1" applyProtection="1">
      <alignment vertical="top" wrapText="1"/>
      <protection/>
    </xf>
    <xf numFmtId="0" fontId="17" fillId="37" borderId="37" xfId="100" applyFont="1" applyFill="1" applyBorder="1" applyAlignment="1" applyProtection="1">
      <alignment horizontal="left" vertical="top" wrapText="1"/>
      <protection/>
    </xf>
    <xf numFmtId="0" fontId="17" fillId="37" borderId="29" xfId="100" applyFont="1" applyFill="1" applyBorder="1" applyAlignment="1" applyProtection="1">
      <alignment vertical="top" wrapText="1"/>
      <protection/>
    </xf>
    <xf numFmtId="0" fontId="17" fillId="37" borderId="38" xfId="100" applyFont="1" applyFill="1" applyBorder="1" applyAlignment="1" applyProtection="1">
      <alignment vertical="top" wrapText="1"/>
      <protection/>
    </xf>
    <xf numFmtId="49" fontId="17" fillId="37" borderId="36" xfId="100" applyNumberFormat="1" applyFont="1" applyFill="1" applyBorder="1" applyAlignment="1" applyProtection="1">
      <alignment vertical="center" wrapText="1"/>
      <protection/>
    </xf>
    <xf numFmtId="0" fontId="17" fillId="37" borderId="10" xfId="100" applyFont="1" applyFill="1" applyBorder="1" applyAlignment="1" applyProtection="1">
      <alignment vertical="top" wrapText="1"/>
      <protection/>
    </xf>
    <xf numFmtId="0" fontId="4" fillId="0" borderId="0" xfId="97" applyNumberFormat="1" applyFont="1" applyAlignment="1" applyProtection="1">
      <alignment horizontal="center" vertical="center" wrapText="1"/>
      <protection locked="0"/>
    </xf>
    <xf numFmtId="0" fontId="4" fillId="0" borderId="0" xfId="97" applyFont="1" applyProtection="1">
      <alignment/>
      <protection locked="0"/>
    </xf>
    <xf numFmtId="49" fontId="4" fillId="0" borderId="0" xfId="97" applyNumberFormat="1" applyFont="1" applyProtection="1">
      <alignment/>
      <protection locked="0"/>
    </xf>
    <xf numFmtId="0" fontId="10" fillId="0" borderId="0" xfId="103" applyFont="1" applyBorder="1" applyAlignment="1" applyProtection="1">
      <alignment horizontal="left" wrapText="1"/>
      <protection locked="0"/>
    </xf>
    <xf numFmtId="0" fontId="11" fillId="0" borderId="10" xfId="98" applyFont="1" applyBorder="1" applyAlignment="1" applyProtection="1">
      <alignment/>
      <protection/>
    </xf>
    <xf numFmtId="49" fontId="11" fillId="0" borderId="10" xfId="98" applyNumberFormat="1" applyFont="1" applyBorder="1" applyAlignment="1" applyProtection="1">
      <alignment horizontal="center" vertical="center"/>
      <protection/>
    </xf>
    <xf numFmtId="1" fontId="11" fillId="34" borderId="10" xfId="98" applyNumberFormat="1" applyFont="1" applyFill="1" applyBorder="1" applyAlignment="1" applyProtection="1">
      <alignment vertical="center"/>
      <protection locked="0"/>
    </xf>
    <xf numFmtId="1" fontId="11" fillId="34" borderId="10" xfId="98" applyNumberFormat="1" applyFont="1" applyFill="1" applyBorder="1" applyAlignment="1" applyProtection="1">
      <alignment horizontal="center" vertical="center"/>
      <protection locked="0"/>
    </xf>
    <xf numFmtId="0" fontId="10" fillId="0" borderId="0" xfId="96" applyFont="1" applyAlignment="1" applyProtection="1">
      <alignment horizontal="left" vertical="center" wrapText="1"/>
      <protection locked="0"/>
    </xf>
    <xf numFmtId="3" fontId="10" fillId="0" borderId="16" xfId="102" applyNumberFormat="1" applyFont="1" applyFill="1" applyBorder="1" applyAlignment="1" applyProtection="1">
      <alignment vertical="center"/>
      <protection/>
    </xf>
    <xf numFmtId="0" fontId="9" fillId="0" borderId="10" xfId="100" applyFont="1" applyBorder="1" applyAlignment="1" applyProtection="1">
      <alignment vertical="top"/>
      <protection locked="0"/>
    </xf>
    <xf numFmtId="0" fontId="7" fillId="0" borderId="10" xfId="100" applyFont="1" applyBorder="1" applyAlignment="1" applyProtection="1">
      <alignment horizontal="left" vertical="top" wrapText="1"/>
      <protection locked="0"/>
    </xf>
    <xf numFmtId="0" fontId="10" fillId="0" borderId="0" xfId="102" applyFont="1" applyBorder="1" applyAlignment="1" applyProtection="1">
      <alignment horizontal="centerContinuous" vertical="center" wrapText="1"/>
      <protection/>
    </xf>
    <xf numFmtId="0" fontId="11" fillId="0" borderId="0" xfId="102" applyFont="1" applyBorder="1" applyAlignment="1" applyProtection="1">
      <alignment horizontal="centerContinuous"/>
      <protection/>
    </xf>
    <xf numFmtId="0" fontId="11" fillId="0" borderId="35" xfId="102" applyFont="1" applyBorder="1" applyAlignment="1" applyProtection="1">
      <alignment horizontal="centerContinuous"/>
      <protection/>
    </xf>
    <xf numFmtId="0" fontId="11" fillId="0" borderId="0" xfId="102" applyFont="1" applyAlignment="1" applyProtection="1">
      <alignment horizontal="centerContinuous" wrapText="1"/>
      <protection/>
    </xf>
    <xf numFmtId="0" fontId="10" fillId="0" borderId="0" xfId="100" applyFont="1" applyBorder="1" applyAlignment="1" applyProtection="1">
      <alignment vertical="top" wrapText="1"/>
      <protection/>
    </xf>
    <xf numFmtId="0" fontId="10" fillId="0" borderId="0" xfId="101" applyFont="1" applyBorder="1" applyAlignment="1" applyProtection="1">
      <alignment horizontal="centerContinuous" vertical="center" wrapText="1"/>
      <protection/>
    </xf>
    <xf numFmtId="0" fontId="10" fillId="0" borderId="0" xfId="101" applyFont="1" applyFill="1" applyBorder="1" applyAlignment="1" applyProtection="1">
      <alignment horizontal="centerContinuous" vertical="center" wrapText="1"/>
      <protection/>
    </xf>
    <xf numFmtId="0" fontId="10" fillId="0" borderId="0" xfId="100" applyFont="1" applyBorder="1" applyAlignment="1" applyProtection="1">
      <alignment horizontal="left" vertical="top"/>
      <protection/>
    </xf>
    <xf numFmtId="0" fontId="10" fillId="0" borderId="0" xfId="100" applyFont="1" applyBorder="1" applyAlignment="1" applyProtection="1">
      <alignment vertical="top"/>
      <protection/>
    </xf>
    <xf numFmtId="0" fontId="10" fillId="0" borderId="0" xfId="100" applyFont="1" applyFill="1" applyBorder="1" applyAlignment="1" applyProtection="1">
      <alignment vertical="top" wrapText="1"/>
      <protection/>
    </xf>
    <xf numFmtId="0" fontId="10" fillId="0" borderId="0" xfId="101" applyFont="1" applyFill="1" applyBorder="1" applyAlignment="1" applyProtection="1">
      <alignment horizontal="right" vertical="center" wrapText="1"/>
      <protection/>
    </xf>
    <xf numFmtId="0" fontId="10" fillId="0" borderId="0" xfId="103" applyFont="1" applyAlignment="1" applyProtection="1">
      <alignment horizontal="centerContinuous" wrapText="1"/>
      <protection/>
    </xf>
    <xf numFmtId="49" fontId="10" fillId="0" borderId="0" xfId="103" applyNumberFormat="1" applyFont="1" applyAlignment="1" applyProtection="1">
      <alignment horizontal="center" wrapText="1"/>
      <protection/>
    </xf>
    <xf numFmtId="0" fontId="10" fillId="0" borderId="0" xfId="103" applyFont="1" applyAlignment="1" applyProtection="1">
      <alignment horizontal="centerContinuous"/>
      <protection/>
    </xf>
    <xf numFmtId="0" fontId="11" fillId="0" borderId="0" xfId="103" applyFont="1" applyProtection="1">
      <alignment/>
      <protection/>
    </xf>
    <xf numFmtId="0" fontId="9" fillId="0" borderId="0" xfId="103" applyFont="1" applyAlignment="1" applyProtection="1">
      <alignment horizontal="left"/>
      <protection/>
    </xf>
    <xf numFmtId="0" fontId="10" fillId="0" borderId="0" xfId="103" applyFont="1" applyBorder="1" applyAlignment="1" applyProtection="1">
      <alignment horizontal="left" vertical="top" wrapText="1"/>
      <protection/>
    </xf>
    <xf numFmtId="0" fontId="10" fillId="0" borderId="0" xfId="103" applyFont="1" applyProtection="1">
      <alignment/>
      <protection/>
    </xf>
    <xf numFmtId="0" fontId="10" fillId="0" borderId="0" xfId="101" applyFont="1" applyAlignment="1" applyProtection="1">
      <alignment horizontal="right" wrapText="1"/>
      <protection/>
    </xf>
    <xf numFmtId="0" fontId="10" fillId="0" borderId="0" xfId="98" applyFont="1" applyAlignment="1" applyProtection="1">
      <alignment horizontal="left"/>
      <protection/>
    </xf>
    <xf numFmtId="0" fontId="10" fillId="0" borderId="0" xfId="98" applyFont="1" applyAlignment="1" applyProtection="1">
      <alignment horizontal="center"/>
      <protection/>
    </xf>
    <xf numFmtId="0" fontId="5" fillId="0" borderId="0" xfId="98" applyFont="1" applyAlignment="1" applyProtection="1">
      <alignment horizontal="left"/>
      <protection/>
    </xf>
    <xf numFmtId="0" fontId="11" fillId="0" borderId="0" xfId="98" applyFont="1" applyBorder="1" applyAlignment="1" applyProtection="1">
      <alignment vertical="justify" wrapText="1"/>
      <protection/>
    </xf>
    <xf numFmtId="0" fontId="11" fillId="0" borderId="0" xfId="98" applyFont="1" applyBorder="1" applyAlignment="1" applyProtection="1">
      <alignment horizontal="center" vertical="justify" wrapText="1"/>
      <protection/>
    </xf>
    <xf numFmtId="0" fontId="11" fillId="0" borderId="0" xfId="98" applyFont="1" applyProtection="1">
      <alignment/>
      <protection/>
    </xf>
    <xf numFmtId="0" fontId="10" fillId="0" borderId="0" xfId="98" applyFont="1" applyBorder="1" applyAlignment="1" applyProtection="1">
      <alignment vertical="justify" wrapText="1"/>
      <protection/>
    </xf>
    <xf numFmtId="0" fontId="10" fillId="0" borderId="0" xfId="98" applyFont="1" applyAlignment="1" applyProtection="1">
      <alignment horizontal="left" vertical="center" wrapText="1"/>
      <protection/>
    </xf>
    <xf numFmtId="0" fontId="10" fillId="0" borderId="0" xfId="95" applyFont="1" applyAlignment="1" applyProtection="1">
      <alignment horizontal="center" vertical="center"/>
      <protection/>
    </xf>
    <xf numFmtId="49" fontId="10" fillId="0" borderId="0" xfId="95" applyNumberFormat="1" applyFont="1" applyAlignment="1" applyProtection="1">
      <alignment horizontal="center" vertical="center"/>
      <protection/>
    </xf>
    <xf numFmtId="1" fontId="10" fillId="0" borderId="0" xfId="95" applyNumberFormat="1" applyFont="1" applyAlignment="1" applyProtection="1">
      <alignment horizontal="center" vertical="center"/>
      <protection/>
    </xf>
    <xf numFmtId="0" fontId="10" fillId="0" borderId="0" xfId="98" applyFont="1" applyAlignment="1" applyProtection="1">
      <alignment horizontal="left" vertical="justify"/>
      <protection/>
    </xf>
    <xf numFmtId="1" fontId="10" fillId="0" borderId="0" xfId="98" applyNumberFormat="1" applyFont="1" applyBorder="1" applyAlignment="1" applyProtection="1">
      <alignment vertical="justify" wrapText="1"/>
      <protection/>
    </xf>
    <xf numFmtId="0" fontId="10" fillId="0" borderId="0" xfId="95" applyFont="1" applyAlignment="1" applyProtection="1">
      <alignment horizontal="left" vertical="center" wrapText="1"/>
      <protection/>
    </xf>
    <xf numFmtId="49" fontId="10" fillId="0" borderId="0" xfId="95" applyNumberFormat="1" applyFont="1" applyAlignment="1" applyProtection="1">
      <alignment horizontal="left" vertical="center" wrapText="1"/>
      <protection/>
    </xf>
    <xf numFmtId="1" fontId="11" fillId="0" borderId="0" xfId="95" applyNumberFormat="1" applyFont="1" applyAlignment="1" applyProtection="1">
      <alignment horizontal="left" vertical="center" wrapText="1"/>
      <protection/>
    </xf>
    <xf numFmtId="0" fontId="10" fillId="0" borderId="0" xfId="95" applyFont="1" applyProtection="1">
      <alignment/>
      <protection/>
    </xf>
    <xf numFmtId="0" fontId="10" fillId="0" borderId="0" xfId="98" applyFont="1" applyAlignment="1" applyProtection="1">
      <alignment vertical="justify"/>
      <protection/>
    </xf>
    <xf numFmtId="0" fontId="9" fillId="0" borderId="0" xfId="98" applyFont="1" applyAlignment="1" applyProtection="1">
      <alignment horizontal="left"/>
      <protection/>
    </xf>
    <xf numFmtId="0" fontId="10" fillId="0" borderId="0" xfId="98" applyFont="1" applyBorder="1" applyAlignment="1" applyProtection="1">
      <alignment vertical="justify"/>
      <protection/>
    </xf>
    <xf numFmtId="49" fontId="10" fillId="0" borderId="0" xfId="98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100" applyNumberFormat="1" applyFont="1" applyBorder="1" applyAlignment="1" applyProtection="1">
      <alignment horizontal="left" vertical="top" wrapText="1"/>
      <protection locked="0"/>
    </xf>
    <xf numFmtId="192" fontId="10" fillId="0" borderId="0" xfId="100" applyNumberFormat="1" applyFont="1" applyBorder="1" applyAlignment="1" applyProtection="1">
      <alignment horizontal="left" vertical="top"/>
      <protection/>
    </xf>
    <xf numFmtId="0" fontId="5" fillId="0" borderId="0" xfId="97" applyFont="1" applyAlignment="1">
      <alignment horizontal="left" vertical="center" wrapText="1"/>
      <protection/>
    </xf>
    <xf numFmtId="49" fontId="5" fillId="0" borderId="0" xfId="97" applyNumberFormat="1" applyFont="1" applyAlignment="1">
      <alignment horizontal="left" vertical="center" wrapText="1"/>
      <protection/>
    </xf>
    <xf numFmtId="0" fontId="5" fillId="0" borderId="0" xfId="99" applyFont="1">
      <alignment/>
      <protection/>
    </xf>
    <xf numFmtId="0" fontId="5" fillId="0" borderId="0" xfId="98" applyNumberFormat="1" applyFont="1" applyAlignment="1">
      <alignment horizontal="center"/>
      <protection/>
    </xf>
    <xf numFmtId="0" fontId="5" fillId="0" borderId="0" xfId="98" applyFont="1" applyAlignment="1" applyProtection="1">
      <alignment horizontal="center"/>
      <protection locked="0"/>
    </xf>
    <xf numFmtId="0" fontId="5" fillId="0" borderId="0" xfId="98" applyFont="1" applyAlignment="1">
      <alignment horizontal="center"/>
      <protection/>
    </xf>
    <xf numFmtId="0" fontId="5" fillId="0" borderId="0" xfId="99" applyFont="1" applyAlignment="1">
      <alignment/>
      <protection/>
    </xf>
    <xf numFmtId="0" fontId="4" fillId="0" borderId="0" xfId="99" applyFont="1" applyBorder="1">
      <alignment/>
      <protection/>
    </xf>
    <xf numFmtId="0" fontId="4" fillId="0" borderId="0" xfId="99" applyFont="1">
      <alignment/>
      <protection/>
    </xf>
    <xf numFmtId="0" fontId="5" fillId="0" borderId="0" xfId="99" applyFont="1" applyProtection="1">
      <alignment/>
      <protection/>
    </xf>
    <xf numFmtId="0" fontId="5" fillId="0" borderId="0" xfId="97" applyFont="1">
      <alignment/>
      <protection/>
    </xf>
    <xf numFmtId="49" fontId="5" fillId="0" borderId="0" xfId="97" applyNumberFormat="1" applyFont="1">
      <alignment/>
      <protection/>
    </xf>
    <xf numFmtId="49" fontId="5" fillId="0" borderId="0" xfId="99" applyNumberFormat="1" applyFont="1">
      <alignment/>
      <protection/>
    </xf>
    <xf numFmtId="0" fontId="10" fillId="0" borderId="0" xfId="99" applyFont="1" applyBorder="1" applyProtection="1">
      <alignment/>
      <protection/>
    </xf>
    <xf numFmtId="0" fontId="11" fillId="0" borderId="0" xfId="99" applyFont="1" applyBorder="1" applyProtection="1">
      <alignment/>
      <protection/>
    </xf>
    <xf numFmtId="1" fontId="11" fillId="0" borderId="0" xfId="99" applyNumberFormat="1" applyFont="1" applyBorder="1" applyProtection="1">
      <alignment/>
      <protection/>
    </xf>
    <xf numFmtId="1" fontId="11" fillId="0" borderId="0" xfId="99" applyNumberFormat="1" applyFont="1" applyProtection="1">
      <alignment/>
      <protection locked="0"/>
    </xf>
    <xf numFmtId="49" fontId="11" fillId="0" borderId="0" xfId="99" applyNumberFormat="1" applyFont="1" applyProtection="1">
      <alignment/>
      <protection/>
    </xf>
    <xf numFmtId="1" fontId="11" fillId="0" borderId="0" xfId="99" applyNumberFormat="1" applyFont="1" applyProtection="1">
      <alignment/>
      <protection/>
    </xf>
    <xf numFmtId="0" fontId="9" fillId="0" borderId="0" xfId="100" applyFont="1" applyAlignment="1" applyProtection="1">
      <alignment vertical="top"/>
      <protection/>
    </xf>
    <xf numFmtId="0" fontId="9" fillId="0" borderId="0" xfId="100" applyFont="1" applyAlignment="1" applyProtection="1">
      <alignment vertical="top" wrapText="1"/>
      <protection/>
    </xf>
    <xf numFmtId="0" fontId="10" fillId="0" borderId="0" xfId="99" applyFont="1" applyAlignment="1">
      <alignment horizontal="center"/>
      <protection/>
    </xf>
    <xf numFmtId="0" fontId="11" fillId="0" borderId="0" xfId="99" applyFont="1" applyAlignment="1" applyProtection="1">
      <alignment/>
      <protection/>
    </xf>
    <xf numFmtId="0" fontId="11" fillId="0" borderId="0" xfId="99" applyFont="1" applyAlignment="1">
      <alignment/>
      <protection/>
    </xf>
    <xf numFmtId="0" fontId="11" fillId="0" borderId="0" xfId="99" applyFont="1" applyAlignment="1" applyProtection="1">
      <alignment/>
      <protection locked="0"/>
    </xf>
    <xf numFmtId="0" fontId="10" fillId="0" borderId="0" xfId="103" applyFont="1">
      <alignment/>
      <protection/>
    </xf>
    <xf numFmtId="0" fontId="10" fillId="0" borderId="0" xfId="103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103" applyFont="1" applyAlignment="1" applyProtection="1">
      <alignment wrapText="1"/>
      <protection locked="0"/>
    </xf>
    <xf numFmtId="49" fontId="11" fillId="0" borderId="0" xfId="103" applyNumberFormat="1" applyFont="1" applyAlignment="1" applyProtection="1">
      <alignment horizontal="center" wrapText="1"/>
      <protection locked="0"/>
    </xf>
    <xf numFmtId="0" fontId="11" fillId="0" borderId="0" xfId="103" applyFont="1" applyProtection="1">
      <alignment/>
      <protection locked="0"/>
    </xf>
    <xf numFmtId="0" fontId="11" fillId="0" borderId="0" xfId="103" applyFont="1" applyAlignment="1">
      <alignment wrapText="1"/>
      <protection/>
    </xf>
    <xf numFmtId="49" fontId="11" fillId="0" borderId="0" xfId="103" applyNumberFormat="1" applyFont="1" applyAlignment="1">
      <alignment horizontal="center" wrapText="1"/>
      <protection/>
    </xf>
    <xf numFmtId="0" fontId="9" fillId="0" borderId="0" xfId="100" applyFont="1" applyFill="1" applyAlignment="1" applyProtection="1">
      <alignment vertical="top"/>
      <protection/>
    </xf>
    <xf numFmtId="0" fontId="9" fillId="0" borderId="0" xfId="100" applyFont="1" applyFill="1" applyAlignment="1" applyProtection="1">
      <alignment horizontal="right" vertical="top" wrapText="1"/>
      <protection/>
    </xf>
    <xf numFmtId="0" fontId="11" fillId="0" borderId="0" xfId="101" applyFont="1" applyFill="1" applyAlignment="1" applyProtection="1">
      <alignment wrapText="1"/>
      <protection/>
    </xf>
    <xf numFmtId="0" fontId="11" fillId="0" borderId="0" xfId="102" applyFont="1" applyProtection="1">
      <alignment/>
      <protection/>
    </xf>
    <xf numFmtId="0" fontId="11" fillId="0" borderId="0" xfId="102" applyFont="1">
      <alignment/>
      <protection/>
    </xf>
    <xf numFmtId="0" fontId="5" fillId="0" borderId="0" xfId="102" applyFont="1" applyAlignment="1" applyProtection="1">
      <alignment horizontal="left" wrapText="1"/>
      <protection/>
    </xf>
    <xf numFmtId="0" fontId="10" fillId="0" borderId="0" xfId="102" applyFont="1" applyAlignment="1" applyProtection="1">
      <alignment horizontal="right"/>
      <protection/>
    </xf>
    <xf numFmtId="0" fontId="11" fillId="0" borderId="10" xfId="102" applyFont="1" applyBorder="1" applyProtection="1">
      <alignment/>
      <protection/>
    </xf>
    <xf numFmtId="49" fontId="11" fillId="0" borderId="10" xfId="102" applyNumberFormat="1" applyFont="1" applyBorder="1" applyAlignment="1" applyProtection="1">
      <alignment horizontal="center" wrapText="1"/>
      <protection/>
    </xf>
    <xf numFmtId="1" fontId="11" fillId="34" borderId="10" xfId="102" applyNumberFormat="1" applyFont="1" applyFill="1" applyBorder="1" applyProtection="1">
      <alignment/>
      <protection locked="0"/>
    </xf>
    <xf numFmtId="49" fontId="12" fillId="0" borderId="10" xfId="102" applyNumberFormat="1" applyFont="1" applyBorder="1" applyAlignment="1" applyProtection="1">
      <alignment horizontal="center" wrapText="1"/>
      <protection/>
    </xf>
    <xf numFmtId="0" fontId="11" fillId="0" borderId="10" xfId="102" applyFont="1" applyBorder="1" applyAlignment="1" applyProtection="1">
      <alignment horizontal="center" wrapText="1"/>
      <protection/>
    </xf>
    <xf numFmtId="1" fontId="11" fillId="0" borderId="10" xfId="102" applyNumberFormat="1" applyFont="1" applyBorder="1" applyProtection="1">
      <alignment/>
      <protection/>
    </xf>
    <xf numFmtId="0" fontId="12" fillId="0" borderId="10" xfId="102" applyFont="1" applyBorder="1" applyAlignment="1" applyProtection="1">
      <alignment horizontal="center" wrapText="1"/>
      <protection/>
    </xf>
    <xf numFmtId="1" fontId="11" fillId="36" borderId="10" xfId="102" applyNumberFormat="1" applyFont="1" applyFill="1" applyBorder="1" applyProtection="1">
      <alignment/>
      <protection locked="0"/>
    </xf>
    <xf numFmtId="0" fontId="12" fillId="0" borderId="10" xfId="102" applyFont="1" applyBorder="1" applyAlignment="1" applyProtection="1">
      <alignment horizontal="left" vertical="center" wrapText="1"/>
      <protection/>
    </xf>
    <xf numFmtId="0" fontId="11" fillId="0" borderId="10" xfId="102" applyFont="1" applyBorder="1" applyAlignment="1" applyProtection="1">
      <alignment horizontal="centerContinuous" wrapText="1"/>
      <protection/>
    </xf>
    <xf numFmtId="49" fontId="10" fillId="0" borderId="10" xfId="102" applyNumberFormat="1" applyFont="1" applyBorder="1" applyAlignment="1" applyProtection="1">
      <alignment horizontal="centerContinuous" wrapText="1"/>
      <protection/>
    </xf>
    <xf numFmtId="3" fontId="11" fillId="0" borderId="10" xfId="102" applyNumberFormat="1" applyFont="1" applyFill="1" applyBorder="1" applyProtection="1">
      <alignment/>
      <protection/>
    </xf>
    <xf numFmtId="0" fontId="11" fillId="0" borderId="0" xfId="102" applyFont="1" applyBorder="1" applyAlignment="1" applyProtection="1">
      <alignment wrapText="1"/>
      <protection locked="0"/>
    </xf>
    <xf numFmtId="0" fontId="19" fillId="0" borderId="0" xfId="102" applyFont="1" applyBorder="1" applyAlignment="1">
      <alignment vertical="center" wrapText="1"/>
      <protection/>
    </xf>
    <xf numFmtId="0" fontId="19" fillId="0" borderId="0" xfId="102" applyFont="1" applyBorder="1" applyAlignment="1" applyProtection="1">
      <alignment vertical="center" wrapText="1"/>
      <protection locked="0"/>
    </xf>
    <xf numFmtId="1" fontId="11" fillId="0" borderId="0" xfId="102" applyNumberFormat="1" applyFont="1" applyProtection="1">
      <alignment/>
      <protection locked="0"/>
    </xf>
    <xf numFmtId="0" fontId="11" fillId="0" borderId="0" xfId="102" applyFont="1" applyBorder="1" applyAlignment="1">
      <alignment wrapText="1"/>
      <protection/>
    </xf>
    <xf numFmtId="1" fontId="11" fillId="0" borderId="0" xfId="102" applyNumberFormat="1" applyFont="1" applyBorder="1">
      <alignment/>
      <protection/>
    </xf>
    <xf numFmtId="1" fontId="11" fillId="0" borderId="0" xfId="102" applyNumberFormat="1" applyFont="1">
      <alignment/>
      <protection/>
    </xf>
    <xf numFmtId="0" fontId="11" fillId="0" borderId="0" xfId="102" applyFont="1" applyBorder="1">
      <alignment/>
      <protection/>
    </xf>
    <xf numFmtId="0" fontId="11" fillId="0" borderId="0" xfId="102" applyFont="1" applyAlignment="1">
      <alignment wrapText="1"/>
      <protection/>
    </xf>
    <xf numFmtId="0" fontId="9" fillId="0" borderId="0" xfId="100" applyFont="1" applyAlignment="1" applyProtection="1">
      <alignment horizontal="right" vertical="top" wrapText="1"/>
      <protection locked="0"/>
    </xf>
    <xf numFmtId="0" fontId="9" fillId="0" borderId="0" xfId="100" applyFont="1" applyAlignment="1" applyProtection="1">
      <alignment horizontal="right" vertical="top"/>
      <protection locked="0"/>
    </xf>
    <xf numFmtId="49" fontId="20" fillId="0" borderId="10" xfId="102" applyNumberFormat="1" applyFont="1" applyBorder="1" applyAlignment="1" applyProtection="1">
      <alignment horizontal="centerContinuous" wrapText="1"/>
      <protection/>
    </xf>
    <xf numFmtId="1" fontId="11" fillId="35" borderId="10" xfId="98" applyNumberFormat="1" applyFont="1" applyFill="1" applyBorder="1" applyAlignment="1" applyProtection="1">
      <alignment vertical="center" wrapText="1"/>
      <protection locked="0"/>
    </xf>
    <xf numFmtId="0" fontId="21" fillId="0" borderId="0" xfId="99" applyFont="1" applyProtection="1">
      <alignment/>
      <protection/>
    </xf>
    <xf numFmtId="0" fontId="21" fillId="0" borderId="0" xfId="99" applyFont="1">
      <alignment/>
      <protection/>
    </xf>
    <xf numFmtId="14" fontId="5" fillId="0" borderId="0" xfId="100" applyNumberFormat="1" applyFont="1" applyAlignment="1" applyProtection="1">
      <alignment vertical="top" wrapText="1"/>
      <protection locked="0"/>
    </xf>
    <xf numFmtId="0" fontId="7" fillId="0" borderId="0" xfId="100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100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100" applyFont="1" applyBorder="1" applyAlignment="1" applyProtection="1">
      <alignment horizontal="left" vertical="top" wrapText="1"/>
      <protection locked="0"/>
    </xf>
    <xf numFmtId="0" fontId="9" fillId="0" borderId="0" xfId="10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102" applyNumberFormat="1" applyFont="1" applyBorder="1" applyAlignment="1" applyProtection="1">
      <alignment horizontal="left"/>
      <protection locked="0"/>
    </xf>
    <xf numFmtId="0" fontId="10" fillId="0" borderId="0" xfId="100" applyFont="1" applyBorder="1" applyAlignment="1" applyProtection="1">
      <alignment horizontal="left" vertical="top" wrapText="1"/>
      <protection/>
    </xf>
    <xf numFmtId="191" fontId="11" fillId="0" borderId="32" xfId="100" applyNumberFormat="1" applyFont="1" applyBorder="1" applyAlignment="1" applyProtection="1">
      <alignment horizontal="left" vertical="top" wrapText="1"/>
      <protection/>
    </xf>
    <xf numFmtId="0" fontId="5" fillId="0" borderId="0" xfId="102" applyFont="1" applyAlignment="1" applyProtection="1">
      <alignment horizontal="left" wrapText="1"/>
      <protection/>
    </xf>
    <xf numFmtId="0" fontId="10" fillId="0" borderId="0" xfId="102" applyFont="1" applyBorder="1" applyAlignment="1" applyProtection="1">
      <alignment horizontal="left" wrapText="1"/>
      <protection/>
    </xf>
    <xf numFmtId="0" fontId="11" fillId="0" borderId="0" xfId="101" applyFont="1" applyFill="1" applyAlignment="1" applyProtection="1">
      <alignment horizontal="center" wrapText="1"/>
      <protection locked="0"/>
    </xf>
    <xf numFmtId="0" fontId="10" fillId="0" borderId="0" xfId="103" applyFont="1" applyAlignment="1">
      <alignment horizontal="center" wrapText="1"/>
      <protection/>
    </xf>
    <xf numFmtId="0" fontId="10" fillId="0" borderId="0" xfId="103" applyFont="1" applyBorder="1" applyAlignment="1" applyProtection="1">
      <alignment horizontal="left"/>
      <protection locked="0"/>
    </xf>
    <xf numFmtId="0" fontId="10" fillId="0" borderId="0" xfId="100" applyNumberFormat="1" applyFont="1" applyBorder="1" applyAlignment="1" applyProtection="1">
      <alignment horizontal="left" vertical="top" wrapText="1"/>
      <protection/>
    </xf>
    <xf numFmtId="0" fontId="10" fillId="0" borderId="0" xfId="103" applyFont="1" applyBorder="1" applyAlignment="1" applyProtection="1">
      <alignment horizontal="left" vertical="center" wrapText="1"/>
      <protection locked="0"/>
    </xf>
    <xf numFmtId="0" fontId="9" fillId="0" borderId="0" xfId="103" applyFont="1" applyAlignment="1" applyProtection="1">
      <alignment horizontal="left"/>
      <protection/>
    </xf>
    <xf numFmtId="0" fontId="9" fillId="0" borderId="0" xfId="103" applyFont="1" applyAlignment="1" applyProtection="1">
      <alignment horizontal="right"/>
      <protection/>
    </xf>
    <xf numFmtId="192" fontId="10" fillId="0" borderId="32" xfId="100" applyNumberFormat="1" applyFont="1" applyBorder="1" applyAlignment="1" applyProtection="1">
      <alignment horizontal="left" vertical="top" wrapText="1"/>
      <protection/>
    </xf>
    <xf numFmtId="49" fontId="10" fillId="0" borderId="13" xfId="98" applyNumberFormat="1" applyFont="1" applyBorder="1" applyAlignment="1" applyProtection="1">
      <alignment horizontal="center" vertical="center" wrapText="1"/>
      <protection/>
    </xf>
    <xf numFmtId="49" fontId="10" fillId="0" borderId="11" xfId="98" applyNumberFormat="1" applyFont="1" applyBorder="1" applyAlignment="1" applyProtection="1">
      <alignment horizontal="center" vertical="center" wrapText="1"/>
      <protection/>
    </xf>
    <xf numFmtId="0" fontId="11" fillId="0" borderId="0" xfId="98" applyFont="1" applyAlignment="1" applyProtection="1">
      <alignment horizontal="center"/>
      <protection locked="0"/>
    </xf>
    <xf numFmtId="0" fontId="4" fillId="0" borderId="0" xfId="98" applyFont="1" applyAlignment="1" applyProtection="1">
      <alignment horizontal="left"/>
      <protection/>
    </xf>
    <xf numFmtId="0" fontId="11" fillId="0" borderId="0" xfId="98" applyFont="1" applyAlignment="1" applyProtection="1">
      <alignment horizontal="left"/>
      <protection/>
    </xf>
    <xf numFmtId="0" fontId="10" fillId="0" borderId="0" xfId="98" applyFont="1" applyAlignment="1" applyProtection="1">
      <alignment horizontal="left"/>
      <protection/>
    </xf>
    <xf numFmtId="192" fontId="10" fillId="0" borderId="0" xfId="98" applyNumberFormat="1" applyFont="1" applyBorder="1" applyAlignment="1" applyProtection="1">
      <alignment horizontal="left" vertical="justify" wrapText="1"/>
      <protection/>
    </xf>
    <xf numFmtId="0" fontId="10" fillId="0" borderId="0" xfId="98" applyFont="1" applyAlignment="1" applyProtection="1">
      <alignment horizontal="left"/>
      <protection locked="0"/>
    </xf>
    <xf numFmtId="0" fontId="11" fillId="0" borderId="0" xfId="98" applyFont="1" applyAlignment="1" applyProtection="1">
      <alignment horizontal="left"/>
      <protection locked="0"/>
    </xf>
    <xf numFmtId="0" fontId="10" fillId="0" borderId="13" xfId="98" applyFont="1" applyBorder="1" applyAlignment="1" applyProtection="1">
      <alignment horizontal="center" vertical="center" wrapText="1"/>
      <protection/>
    </xf>
    <xf numFmtId="0" fontId="10" fillId="0" borderId="11" xfId="98" applyFont="1" applyBorder="1" applyAlignment="1" applyProtection="1">
      <alignment horizontal="center" vertical="center" wrapText="1"/>
      <protection/>
    </xf>
    <xf numFmtId="0" fontId="11" fillId="0" borderId="0" xfId="98" applyFont="1" applyBorder="1" applyAlignment="1" applyProtection="1">
      <alignment horizontal="right" vertical="justify" wrapText="1"/>
      <protection/>
    </xf>
    <xf numFmtId="0" fontId="10" fillId="0" borderId="18" xfId="98" applyFont="1" applyBorder="1" applyAlignment="1" applyProtection="1">
      <alignment horizontal="center" vertical="center" wrapText="1"/>
      <protection/>
    </xf>
    <xf numFmtId="0" fontId="10" fillId="0" borderId="24" xfId="98" applyFont="1" applyBorder="1" applyAlignment="1" applyProtection="1">
      <alignment horizontal="center" vertical="center" wrapText="1"/>
      <protection/>
    </xf>
    <xf numFmtId="0" fontId="10" fillId="0" borderId="23" xfId="98" applyFont="1" applyBorder="1" applyAlignment="1" applyProtection="1">
      <alignment horizontal="center" vertical="center" wrapText="1"/>
      <protection/>
    </xf>
    <xf numFmtId="0" fontId="10" fillId="0" borderId="25" xfId="98" applyFont="1" applyBorder="1" applyAlignment="1" applyProtection="1">
      <alignment horizontal="center" vertical="center" wrapText="1"/>
      <protection/>
    </xf>
    <xf numFmtId="0" fontId="10" fillId="0" borderId="0" xfId="95" applyFont="1" applyAlignment="1" applyProtection="1">
      <alignment horizontal="left" vertical="center" wrapText="1"/>
      <protection locked="0"/>
    </xf>
    <xf numFmtId="0" fontId="10" fillId="0" borderId="0" xfId="95" applyFont="1" applyBorder="1" applyAlignment="1" applyProtection="1">
      <alignment horizontal="left" vertical="center" wrapText="1"/>
      <protection locked="0"/>
    </xf>
    <xf numFmtId="49" fontId="11" fillId="0" borderId="0" xfId="95" applyNumberFormat="1" applyFont="1" applyBorder="1" applyAlignment="1" applyProtection="1">
      <alignment horizontal="left" vertical="center" wrapText="1"/>
      <protection/>
    </xf>
    <xf numFmtId="49" fontId="10" fillId="0" borderId="0" xfId="95" applyNumberFormat="1" applyFont="1" applyAlignment="1" applyProtection="1">
      <alignment horizontal="center" vertical="center" wrapText="1"/>
      <protection/>
    </xf>
    <xf numFmtId="192" fontId="10" fillId="0" borderId="0" xfId="98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98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98" applyNumberFormat="1" applyFont="1" applyAlignment="1" applyProtection="1">
      <alignment horizontal="left" vertical="justify"/>
      <protection/>
    </xf>
    <xf numFmtId="192" fontId="10" fillId="0" borderId="0" xfId="98" applyNumberFormat="1" applyFont="1" applyBorder="1" applyAlignment="1" applyProtection="1">
      <alignment horizontal="left" vertical="justify"/>
      <protection/>
    </xf>
    <xf numFmtId="1" fontId="10" fillId="0" borderId="0" xfId="96" applyNumberFormat="1" applyFont="1" applyAlignment="1" applyProtection="1">
      <alignment horizontal="center" vertical="center" wrapText="1"/>
      <protection locked="0"/>
    </xf>
    <xf numFmtId="49" fontId="10" fillId="0" borderId="0" xfId="96" applyNumberFormat="1" applyFont="1" applyAlignment="1" applyProtection="1">
      <alignment horizontal="center" vertical="center" wrapText="1"/>
      <protection locked="0"/>
    </xf>
    <xf numFmtId="0" fontId="9" fillId="0" borderId="0" xfId="100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98" applyFont="1" applyAlignment="1" applyProtection="1">
      <alignment horizontal="right"/>
      <protection/>
    </xf>
    <xf numFmtId="0" fontId="4" fillId="0" borderId="0" xfId="97" applyNumberFormat="1" applyFont="1" applyAlignment="1" applyProtection="1">
      <alignment horizontal="left" vertical="center" wrapText="1"/>
      <protection locked="0"/>
    </xf>
    <xf numFmtId="192" fontId="4" fillId="0" borderId="0" xfId="98" applyNumberFormat="1" applyFont="1" applyAlignment="1" applyProtection="1">
      <alignment horizontal="left" vertical="justify"/>
      <protection locked="0"/>
    </xf>
    <xf numFmtId="0" fontId="4" fillId="0" borderId="0" xfId="97" applyFont="1" applyAlignment="1" applyProtection="1">
      <alignment horizontal="left"/>
      <protection locked="0"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uro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_El. 7.3" xfId="95"/>
    <cellStyle name="Normal_El. 7.4" xfId="96"/>
    <cellStyle name="Normal_El. 7.5" xfId="97"/>
    <cellStyle name="Normal_El.7.2" xfId="98"/>
    <cellStyle name="Normal_Spravki_kod" xfId="99"/>
    <cellStyle name="Normal_Баланс" xfId="100"/>
    <cellStyle name="Normal_Отч.парич.поток" xfId="101"/>
    <cellStyle name="Normal_Отч.прих-разх" xfId="102"/>
    <cellStyle name="Normal_Отч.собств.кап." xfId="103"/>
    <cellStyle name="Note" xfId="104"/>
    <cellStyle name="Note 2" xfId="105"/>
    <cellStyle name="Output" xfId="106"/>
    <cellStyle name="Output 2" xfId="107"/>
    <cellStyle name="Percent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85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855</v>
      </c>
      <c r="F3" s="217" t="s">
        <v>2</v>
      </c>
      <c r="G3" s="172"/>
      <c r="H3" s="461">
        <v>202243896</v>
      </c>
    </row>
    <row r="4" spans="1:8" ht="15">
      <c r="A4" s="576" t="s">
        <v>3</v>
      </c>
      <c r="B4" s="582"/>
      <c r="C4" s="582"/>
      <c r="D4" s="582"/>
      <c r="E4" s="504" t="s">
        <v>856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857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f>682-26</f>
        <v>656</v>
      </c>
      <c r="D11" s="151">
        <v>658</v>
      </c>
      <c r="E11" s="237" t="s">
        <v>22</v>
      </c>
      <c r="F11" s="242" t="s">
        <v>23</v>
      </c>
      <c r="G11" s="152">
        <v>5055</v>
      </c>
      <c r="H11" s="152">
        <v>5055</v>
      </c>
    </row>
    <row r="12" spans="1:8" ht="15">
      <c r="A12" s="235" t="s">
        <v>24</v>
      </c>
      <c r="B12" s="241" t="s">
        <v>25</v>
      </c>
      <c r="C12" s="151">
        <f>310-105</f>
        <v>205</v>
      </c>
      <c r="D12" s="151">
        <v>211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f>15839-5791</f>
        <v>10048</v>
      </c>
      <c r="D13" s="151">
        <v>10419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f>66-33</f>
        <v>33</v>
      </c>
      <c r="D14" s="151">
        <v>35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5055</v>
      </c>
      <c r="H17" s="154">
        <f>H11+H14+H15+H16</f>
        <v>5055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10942</v>
      </c>
      <c r="D19" s="155">
        <f>SUM(D11:D18)</f>
        <v>11323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</v>
      </c>
      <c r="H21" s="156">
        <f>SUM(H22:H24)</f>
        <v>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</v>
      </c>
      <c r="H22" s="152">
        <v>20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</v>
      </c>
      <c r="H25" s="154">
        <f>H19+H20+H21</f>
        <v>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-984</v>
      </c>
      <c r="H27" s="154">
        <f>SUM(H28:H30)</f>
        <v>-895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85</v>
      </c>
      <c r="H28" s="152">
        <v>85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-1069</v>
      </c>
      <c r="H29" s="316">
        <v>-980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-21</v>
      </c>
      <c r="H32" s="316">
        <v>-89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-1005</v>
      </c>
      <c r="H33" s="154">
        <f>H27+H31+H32</f>
        <v>-984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4070</v>
      </c>
      <c r="H36" s="154">
        <f>H25+H17+H33</f>
        <v>4091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7110</v>
      </c>
      <c r="H44" s="152">
        <v>7110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167</v>
      </c>
      <c r="H46" s="152">
        <v>163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7277</v>
      </c>
      <c r="H49" s="154">
        <f>SUM(H43:H48)</f>
        <v>7273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132</v>
      </c>
      <c r="H53" s="152">
        <v>132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10942</v>
      </c>
      <c r="D55" s="155">
        <f>D19+D20+D21+D27+D32+D45+D51+D53+D54</f>
        <v>11323</v>
      </c>
      <c r="E55" s="237" t="s">
        <v>172</v>
      </c>
      <c r="F55" s="261" t="s">
        <v>173</v>
      </c>
      <c r="G55" s="154">
        <f>G49+G51+G52+G53+G54</f>
        <v>7409</v>
      </c>
      <c r="H55" s="154">
        <f>H49+H51+H52+H53+H54</f>
        <v>7405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359</v>
      </c>
      <c r="H59" s="152">
        <v>682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642</v>
      </c>
      <c r="H61" s="154">
        <f>SUM(H62:H68)</f>
        <v>598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510</v>
      </c>
      <c r="H63" s="152">
        <v>544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91</v>
      </c>
      <c r="H64" s="152">
        <v>38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</v>
      </c>
      <c r="H67" s="152"/>
    </row>
    <row r="68" spans="1:8" ht="15">
      <c r="A68" s="235" t="s">
        <v>211</v>
      </c>
      <c r="B68" s="241" t="s">
        <v>212</v>
      </c>
      <c r="C68" s="151">
        <v>267</v>
      </c>
      <c r="D68" s="151">
        <v>118</v>
      </c>
      <c r="E68" s="237" t="s">
        <v>213</v>
      </c>
      <c r="F68" s="242" t="s">
        <v>214</v>
      </c>
      <c r="G68" s="152">
        <v>36</v>
      </c>
      <c r="H68" s="152">
        <v>16</v>
      </c>
    </row>
    <row r="69" spans="1:8" ht="15">
      <c r="A69" s="235" t="s">
        <v>215</v>
      </c>
      <c r="B69" s="241" t="s">
        <v>216</v>
      </c>
      <c r="C69" s="151">
        <v>6</v>
      </c>
      <c r="D69" s="151">
        <v>6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1001</v>
      </c>
      <c r="H71" s="161">
        <f>H59+H60+H61+H69+H70</f>
        <v>1280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414</v>
      </c>
      <c r="D74" s="151">
        <v>422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687</v>
      </c>
      <c r="D75" s="155">
        <f>SUM(D67:D74)</f>
        <v>546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1001</v>
      </c>
      <c r="H79" s="162">
        <f>H71+H74+H75+H76</f>
        <v>1280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851</v>
      </c>
      <c r="D88" s="151">
        <v>907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851</v>
      </c>
      <c r="D91" s="155">
        <f>SUM(D87:D90)</f>
        <v>907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1538</v>
      </c>
      <c r="D93" s="155">
        <f>D64+D75+D84+D91+D92</f>
        <v>1453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12480</v>
      </c>
      <c r="D94" s="164">
        <f>D93+D55</f>
        <v>12776</v>
      </c>
      <c r="E94" s="449" t="s">
        <v>270</v>
      </c>
      <c r="F94" s="289" t="s">
        <v>271</v>
      </c>
      <c r="G94" s="165">
        <f>G36+G39+G55+G79</f>
        <v>12480</v>
      </c>
      <c r="H94" s="165">
        <f>H36+H39+H55+H79</f>
        <v>12776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/>
      <c r="B98" s="432"/>
      <c r="C98" s="580"/>
      <c r="D98" s="580"/>
      <c r="E98" s="580"/>
      <c r="F98" s="170"/>
      <c r="G98" s="171"/>
      <c r="H98" s="172"/>
      <c r="M98" s="157"/>
    </row>
    <row r="99" spans="1:8" ht="15">
      <c r="A99" s="575"/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/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9">
      <selection activeCell="D60" sqref="D6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Алфа Енерджи ЕАД</v>
      </c>
      <c r="C2" s="585"/>
      <c r="D2" s="585"/>
      <c r="E2" s="585"/>
      <c r="F2" s="587" t="s">
        <v>2</v>
      </c>
      <c r="G2" s="587"/>
      <c r="H2" s="526">
        <f>'справка №1-БАЛАНС'!H3</f>
        <v>202243896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01.01.2016- 30.06.2016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>
        <v>856</v>
      </c>
      <c r="H9" s="550">
        <v>861</v>
      </c>
    </row>
    <row r="10" spans="1:8" ht="12">
      <c r="A10" s="298" t="s">
        <v>286</v>
      </c>
      <c r="B10" s="299" t="s">
        <v>287</v>
      </c>
      <c r="C10" s="46">
        <v>164</v>
      </c>
      <c r="D10" s="46">
        <v>104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405</v>
      </c>
      <c r="D11" s="46">
        <v>405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7</v>
      </c>
      <c r="D12" s="46"/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</v>
      </c>
      <c r="D13" s="46"/>
      <c r="E13" s="301" t="s">
        <v>51</v>
      </c>
      <c r="F13" s="551" t="s">
        <v>299</v>
      </c>
      <c r="G13" s="548">
        <f>SUM(G9:G12)</f>
        <v>856</v>
      </c>
      <c r="H13" s="548">
        <f>SUM(H9:H12)</f>
        <v>861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577</v>
      </c>
      <c r="D19" s="49">
        <f>SUM(D9:D15)+D16</f>
        <v>510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300</v>
      </c>
      <c r="D22" s="46">
        <v>264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300</v>
      </c>
      <c r="D26" s="49">
        <f>SUM(D22:D25)</f>
        <v>264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877</v>
      </c>
      <c r="D28" s="50">
        <f>D26+D19</f>
        <v>774</v>
      </c>
      <c r="E28" s="127" t="s">
        <v>338</v>
      </c>
      <c r="F28" s="554" t="s">
        <v>339</v>
      </c>
      <c r="G28" s="548">
        <f>G13+G15+G24</f>
        <v>856</v>
      </c>
      <c r="H28" s="548">
        <f>H13+H15+H24</f>
        <v>861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87</v>
      </c>
      <c r="E30" s="127" t="s">
        <v>342</v>
      </c>
      <c r="F30" s="554" t="s">
        <v>343</v>
      </c>
      <c r="G30" s="53">
        <f>IF((C28-G28)&gt;0,C28-G28,0)</f>
        <v>21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877</v>
      </c>
      <c r="D33" s="49">
        <f>D28-D31+D32</f>
        <v>774</v>
      </c>
      <c r="E33" s="127" t="s">
        <v>352</v>
      </c>
      <c r="F33" s="554" t="s">
        <v>353</v>
      </c>
      <c r="G33" s="53">
        <f>G32-G31+G28</f>
        <v>856</v>
      </c>
      <c r="H33" s="53">
        <f>H32-H31+H28</f>
        <v>861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87</v>
      </c>
      <c r="E34" s="128" t="s">
        <v>356</v>
      </c>
      <c r="F34" s="554" t="s">
        <v>357</v>
      </c>
      <c r="G34" s="548">
        <f>IF((C33-G33)&gt;0,C33-G33,0)</f>
        <v>21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137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137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21</v>
      </c>
      <c r="H39" s="559">
        <f>IF(H34&gt;0,IF(D35+H34&lt;0,0,D35+H34),IF(D34-D35&lt;0,D35-D34,0))</f>
        <v>50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21</v>
      </c>
      <c r="H41" s="52">
        <f>IF(D39=0,IF(H39-H40&gt;0,H39-H40+D40,0),IF(D39-D40&lt;0,D40-D39+H40,0))</f>
        <v>50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877</v>
      </c>
      <c r="D42" s="53">
        <f>D33+D35+D39</f>
        <v>911</v>
      </c>
      <c r="E42" s="128" t="s">
        <v>379</v>
      </c>
      <c r="F42" s="129" t="s">
        <v>380</v>
      </c>
      <c r="G42" s="53">
        <f>G39+G33</f>
        <v>877</v>
      </c>
      <c r="H42" s="53">
        <f>H39+H33</f>
        <v>911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/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/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4">
      <selection activeCell="A59" sqref="A5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Алфа Енерджи ЕАД</v>
      </c>
      <c r="C4" s="541" t="s">
        <v>2</v>
      </c>
      <c r="D4" s="541">
        <f>'справка №1-БАЛАНС'!H3</f>
        <v>202243896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01.01.2016- 30.06.2016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878</v>
      </c>
      <c r="D10" s="54">
        <v>844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-216</v>
      </c>
      <c r="D11" s="54">
        <v>-186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-123</v>
      </c>
      <c r="D14" s="54">
        <v>-121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537</v>
      </c>
      <c r="D20" s="55">
        <f>SUM(D10:D19)</f>
        <v>537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-356</v>
      </c>
      <c r="D37" s="54">
        <v>-296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-237</v>
      </c>
      <c r="D39" s="54">
        <v>-255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>
        <v>-1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-593</v>
      </c>
      <c r="D42" s="55">
        <f>SUM(D34:D41)</f>
        <v>-552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-56</v>
      </c>
      <c r="D43" s="55">
        <f>D42+D32+D20</f>
        <v>-15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907</v>
      </c>
      <c r="D44" s="132">
        <v>719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851</v>
      </c>
      <c r="D45" s="55">
        <f>D44+D43</f>
        <v>704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/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/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9">
      <selection activeCell="A48" sqref="A47:A4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Алфа Енерджи ЕАД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202243896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01.01.2016- 30.06.2016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5055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20</v>
      </c>
      <c r="G11" s="58">
        <f>'справка №1-БАЛАНС'!H23</f>
        <v>0</v>
      </c>
      <c r="H11" s="60"/>
      <c r="I11" s="58">
        <f>'справка №1-БАЛАНС'!H28+'справка №1-БАЛАНС'!H31</f>
        <v>85</v>
      </c>
      <c r="J11" s="58">
        <f>'справка №1-БАЛАНС'!H29+'справка №1-БАЛАНС'!H32</f>
        <v>-1069</v>
      </c>
      <c r="K11" s="60"/>
      <c r="L11" s="344">
        <f>SUM(C11:K11)</f>
        <v>4091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5055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20</v>
      </c>
      <c r="G15" s="61">
        <f t="shared" si="2"/>
        <v>0</v>
      </c>
      <c r="H15" s="61">
        <f t="shared" si="2"/>
        <v>0</v>
      </c>
      <c r="I15" s="61">
        <f t="shared" si="2"/>
        <v>85</v>
      </c>
      <c r="J15" s="61">
        <f t="shared" si="2"/>
        <v>-1069</v>
      </c>
      <c r="K15" s="61">
        <f t="shared" si="2"/>
        <v>0</v>
      </c>
      <c r="L15" s="344">
        <f t="shared" si="1"/>
        <v>4091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-21</v>
      </c>
      <c r="K16" s="60"/>
      <c r="L16" s="344">
        <f t="shared" si="1"/>
        <v>-21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5055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20</v>
      </c>
      <c r="G29" s="59">
        <f t="shared" si="6"/>
        <v>0</v>
      </c>
      <c r="H29" s="59">
        <f t="shared" si="6"/>
        <v>0</v>
      </c>
      <c r="I29" s="59">
        <f t="shared" si="6"/>
        <v>85</v>
      </c>
      <c r="J29" s="59">
        <f t="shared" si="6"/>
        <v>-1090</v>
      </c>
      <c r="K29" s="59">
        <f t="shared" si="6"/>
        <v>0</v>
      </c>
      <c r="L29" s="344">
        <f t="shared" si="1"/>
        <v>4070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5055</v>
      </c>
      <c r="D32" s="59">
        <f t="shared" si="7"/>
        <v>0</v>
      </c>
      <c r="E32" s="59">
        <f t="shared" si="7"/>
        <v>0</v>
      </c>
      <c r="F32" s="59">
        <f t="shared" si="7"/>
        <v>20</v>
      </c>
      <c r="G32" s="59">
        <f t="shared" si="7"/>
        <v>0</v>
      </c>
      <c r="H32" s="59">
        <f t="shared" si="7"/>
        <v>0</v>
      </c>
      <c r="I32" s="59">
        <f t="shared" si="7"/>
        <v>85</v>
      </c>
      <c r="J32" s="59">
        <f t="shared" si="7"/>
        <v>-1090</v>
      </c>
      <c r="K32" s="59">
        <f t="shared" si="7"/>
        <v>0</v>
      </c>
      <c r="L32" s="344">
        <f t="shared" si="1"/>
        <v>4070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/>
      <c r="E38" s="591"/>
      <c r="F38" s="591"/>
      <c r="G38" s="591"/>
      <c r="H38" s="591"/>
      <c r="I38" s="591"/>
      <c r="J38" s="15"/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1">
      <selection activeCell="D50" sqref="D5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382</v>
      </c>
      <c r="B2" s="601"/>
      <c r="C2" s="602" t="str">
        <f>'справка №1-БАЛАНС'!E3</f>
        <v>Алфа Енерджи ЕАД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202243896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01.01.2016- 30.06.2016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9" t="s">
        <v>462</v>
      </c>
      <c r="B5" s="610"/>
      <c r="C5" s="597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6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6" t="s">
        <v>527</v>
      </c>
      <c r="R5" s="606" t="s">
        <v>528</v>
      </c>
    </row>
    <row r="6" spans="1:18" s="100" customFormat="1" ht="48">
      <c r="A6" s="611"/>
      <c r="B6" s="612"/>
      <c r="C6" s="59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7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7"/>
      <c r="R6" s="607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682</v>
      </c>
      <c r="E9" s="189"/>
      <c r="F9" s="189"/>
      <c r="G9" s="74">
        <f>D9+E9-F9</f>
        <v>682</v>
      </c>
      <c r="H9" s="65"/>
      <c r="I9" s="65"/>
      <c r="J9" s="74">
        <f>G9+H9-I9</f>
        <v>682</v>
      </c>
      <c r="K9" s="65">
        <v>24</v>
      </c>
      <c r="L9" s="65">
        <v>2</v>
      </c>
      <c r="M9" s="65"/>
      <c r="N9" s="74">
        <f>K9+L9-M9</f>
        <v>26</v>
      </c>
      <c r="O9" s="65"/>
      <c r="P9" s="65"/>
      <c r="Q9" s="74">
        <f aca="true" t="shared" si="0" ref="Q9:Q15">N9+O9-P9</f>
        <v>26</v>
      </c>
      <c r="R9" s="74">
        <f aca="true" t="shared" si="1" ref="R9:R15">J9-Q9</f>
        <v>656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310</v>
      </c>
      <c r="E10" s="189"/>
      <c r="F10" s="189"/>
      <c r="G10" s="74">
        <f aca="true" t="shared" si="2" ref="G10:G39">D10+E10-F10</f>
        <v>310</v>
      </c>
      <c r="H10" s="65"/>
      <c r="I10" s="65"/>
      <c r="J10" s="74">
        <f aca="true" t="shared" si="3" ref="J10:J39">G10+H10-I10</f>
        <v>310</v>
      </c>
      <c r="K10" s="65">
        <v>99</v>
      </c>
      <c r="L10" s="65">
        <v>6</v>
      </c>
      <c r="M10" s="65"/>
      <c r="N10" s="74">
        <f aca="true" t="shared" si="4" ref="N10:N39">K10+L10-M10</f>
        <v>105</v>
      </c>
      <c r="O10" s="65"/>
      <c r="P10" s="65"/>
      <c r="Q10" s="74">
        <f t="shared" si="0"/>
        <v>105</v>
      </c>
      <c r="R10" s="74">
        <f t="shared" si="1"/>
        <v>205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15815</v>
      </c>
      <c r="E11" s="189">
        <v>24</v>
      </c>
      <c r="F11" s="189"/>
      <c r="G11" s="74">
        <f t="shared" si="2"/>
        <v>15839</v>
      </c>
      <c r="H11" s="65"/>
      <c r="I11" s="65"/>
      <c r="J11" s="74">
        <f t="shared" si="3"/>
        <v>15839</v>
      </c>
      <c r="K11" s="65">
        <v>5396</v>
      </c>
      <c r="L11" s="65">
        <v>395</v>
      </c>
      <c r="M11" s="65"/>
      <c r="N11" s="74">
        <f t="shared" si="4"/>
        <v>5791</v>
      </c>
      <c r="O11" s="65"/>
      <c r="P11" s="65"/>
      <c r="Q11" s="74">
        <f t="shared" si="0"/>
        <v>5791</v>
      </c>
      <c r="R11" s="74">
        <f t="shared" si="1"/>
        <v>10048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66</v>
      </c>
      <c r="E12" s="189"/>
      <c r="F12" s="189"/>
      <c r="G12" s="74">
        <f t="shared" si="2"/>
        <v>66</v>
      </c>
      <c r="H12" s="65"/>
      <c r="I12" s="65"/>
      <c r="J12" s="74">
        <f t="shared" si="3"/>
        <v>66</v>
      </c>
      <c r="K12" s="65">
        <v>31</v>
      </c>
      <c r="L12" s="65">
        <v>2</v>
      </c>
      <c r="M12" s="65"/>
      <c r="N12" s="74">
        <f t="shared" si="4"/>
        <v>33</v>
      </c>
      <c r="O12" s="65"/>
      <c r="P12" s="65"/>
      <c r="Q12" s="74">
        <f t="shared" si="0"/>
        <v>33</v>
      </c>
      <c r="R12" s="74">
        <f t="shared" si="1"/>
        <v>33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16873</v>
      </c>
      <c r="E17" s="194">
        <f>SUM(E9:E16)</f>
        <v>24</v>
      </c>
      <c r="F17" s="194">
        <f>SUM(F9:F16)</f>
        <v>0</v>
      </c>
      <c r="G17" s="74">
        <f t="shared" si="2"/>
        <v>16897</v>
      </c>
      <c r="H17" s="75">
        <f>SUM(H9:H16)</f>
        <v>0</v>
      </c>
      <c r="I17" s="75">
        <f>SUM(I9:I16)</f>
        <v>0</v>
      </c>
      <c r="J17" s="74">
        <f t="shared" si="3"/>
        <v>16897</v>
      </c>
      <c r="K17" s="75">
        <f>SUM(K9:K16)</f>
        <v>5550</v>
      </c>
      <c r="L17" s="75">
        <f>SUM(L9:L16)</f>
        <v>405</v>
      </c>
      <c r="M17" s="75">
        <f>SUM(M9:M16)</f>
        <v>0</v>
      </c>
      <c r="N17" s="74">
        <f t="shared" si="4"/>
        <v>5955</v>
      </c>
      <c r="O17" s="75">
        <f>SUM(O9:O16)</f>
        <v>0</v>
      </c>
      <c r="P17" s="75">
        <f>SUM(P9:P16)</f>
        <v>0</v>
      </c>
      <c r="Q17" s="74">
        <f t="shared" si="5"/>
        <v>5955</v>
      </c>
      <c r="R17" s="74">
        <f t="shared" si="6"/>
        <v>10942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16873</v>
      </c>
      <c r="E40" s="438">
        <f>E17+E18+E19+E25+E38+E39</f>
        <v>24</v>
      </c>
      <c r="F40" s="438">
        <f aca="true" t="shared" si="13" ref="F40:R40">F17+F18+F19+F25+F38+F39</f>
        <v>0</v>
      </c>
      <c r="G40" s="438">
        <f t="shared" si="13"/>
        <v>16897</v>
      </c>
      <c r="H40" s="438">
        <f t="shared" si="13"/>
        <v>0</v>
      </c>
      <c r="I40" s="438">
        <f t="shared" si="13"/>
        <v>0</v>
      </c>
      <c r="J40" s="438">
        <f t="shared" si="13"/>
        <v>16897</v>
      </c>
      <c r="K40" s="438">
        <f t="shared" si="13"/>
        <v>5550</v>
      </c>
      <c r="L40" s="438">
        <f t="shared" si="13"/>
        <v>405</v>
      </c>
      <c r="M40" s="438">
        <f t="shared" si="13"/>
        <v>0</v>
      </c>
      <c r="N40" s="438">
        <f t="shared" si="13"/>
        <v>5955</v>
      </c>
      <c r="O40" s="438">
        <f t="shared" si="13"/>
        <v>0</v>
      </c>
      <c r="P40" s="438">
        <f t="shared" si="13"/>
        <v>0</v>
      </c>
      <c r="Q40" s="438">
        <f t="shared" si="13"/>
        <v>5955</v>
      </c>
      <c r="R40" s="438">
        <f t="shared" si="13"/>
        <v>10942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/>
      <c r="I44" s="356"/>
      <c r="J44" s="356"/>
      <c r="K44" s="599"/>
      <c r="L44" s="599"/>
      <c r="M44" s="599"/>
      <c r="N44" s="599"/>
      <c r="O44" s="604"/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6">
      <selection activeCell="A111" sqref="A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Алфа Енерджи ЕАД</v>
      </c>
      <c r="C3" s="620"/>
      <c r="D3" s="526" t="s">
        <v>2</v>
      </c>
      <c r="E3" s="107">
        <f>'справка №1-БАЛАНС'!H3</f>
        <v>202243896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01.01.2016- 30.06.2016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267</v>
      </c>
      <c r="D28" s="108">
        <v>267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6</v>
      </c>
      <c r="D29" s="108">
        <v>6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414</v>
      </c>
      <c r="D38" s="105">
        <f>SUM(D39:D42)</f>
        <v>414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414</v>
      </c>
      <c r="D42" s="108">
        <v>414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687</v>
      </c>
      <c r="D43" s="104">
        <f>D24+D28+D29+D31+D30+D32+D33+D38</f>
        <v>687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687</v>
      </c>
      <c r="D44" s="103">
        <f>D43+D21+D19+D9</f>
        <v>687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7110</v>
      </c>
      <c r="D56" s="103">
        <f>D57+D59</f>
        <v>0</v>
      </c>
      <c r="E56" s="119">
        <f t="shared" si="1"/>
        <v>7110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7110</v>
      </c>
      <c r="D57" s="108"/>
      <c r="E57" s="119">
        <f t="shared" si="1"/>
        <v>7110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>
        <v>167</v>
      </c>
      <c r="D62" s="108"/>
      <c r="E62" s="119">
        <f t="shared" si="1"/>
        <v>167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7277</v>
      </c>
      <c r="D66" s="103">
        <f>D52+D56+D61+D62+D63+D64</f>
        <v>0</v>
      </c>
      <c r="E66" s="119">
        <f t="shared" si="1"/>
        <v>7277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132</v>
      </c>
      <c r="D68" s="108"/>
      <c r="E68" s="119">
        <f t="shared" si="1"/>
        <v>132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359</v>
      </c>
      <c r="D75" s="103">
        <f>D76+D78</f>
        <v>0</v>
      </c>
      <c r="E75" s="103">
        <f>E76+E78</f>
        <v>359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359</v>
      </c>
      <c r="D76" s="108"/>
      <c r="E76" s="119">
        <f t="shared" si="1"/>
        <v>359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582</v>
      </c>
      <c r="D85" s="104">
        <f>SUM(D86:D90)+D94</f>
        <v>582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510</v>
      </c>
      <c r="D86" s="108">
        <v>510</v>
      </c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31</v>
      </c>
      <c r="D87" s="108">
        <v>31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3</v>
      </c>
      <c r="D89" s="108">
        <v>3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36</v>
      </c>
      <c r="D90" s="103">
        <f>SUM(D91:D93)</f>
        <v>36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36</v>
      </c>
      <c r="D92" s="108">
        <v>36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941</v>
      </c>
      <c r="D96" s="104">
        <f>D85+D80+D75+D71+D95</f>
        <v>582</v>
      </c>
      <c r="E96" s="104">
        <f>E85+E80+E75+E71+E95</f>
        <v>359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8350</v>
      </c>
      <c r="D97" s="104">
        <f>D96+D68+D66</f>
        <v>582</v>
      </c>
      <c r="E97" s="104">
        <f>E96+E68+E66</f>
        <v>7768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/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/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F34" sqref="F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Алфа Енерджи ЕАД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202243896</v>
      </c>
    </row>
    <row r="5" spans="1:9" ht="15">
      <c r="A5" s="501" t="s">
        <v>5</v>
      </c>
      <c r="B5" s="622" t="str">
        <f>'справка №1-БАЛАНС'!E5</f>
        <v>01.01.2016- 30.06.2016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/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2">
      <selection activeCell="C157" sqref="C15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Алфа Енерджи ЕАД</v>
      </c>
      <c r="C5" s="628"/>
      <c r="D5" s="628"/>
      <c r="E5" s="570" t="s">
        <v>2</v>
      </c>
      <c r="F5" s="451">
        <f>'справка №1-БАЛАНС'!H3</f>
        <v>202243896</v>
      </c>
    </row>
    <row r="6" spans="1:13" ht="15" customHeight="1">
      <c r="A6" s="27" t="s">
        <v>817</v>
      </c>
      <c r="B6" s="629" t="str">
        <f>'справка №1-БАЛАНС'!E5</f>
        <v>01.01.2016- 30.06.2016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/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/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Georgi Chakarov</cp:lastModifiedBy>
  <cp:lastPrinted>2004-04-16T15:23:12Z</cp:lastPrinted>
  <dcterms:created xsi:type="dcterms:W3CDTF">2000-06-29T12:02:40Z</dcterms:created>
  <dcterms:modified xsi:type="dcterms:W3CDTF">2016-08-01T07:26:17Z</dcterms:modified>
  <cp:category/>
  <cp:version/>
  <cp:contentType/>
  <cp:contentStatus/>
</cp:coreProperties>
</file>